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00" yWindow="160" windowWidth="17020" windowHeight="10720" tabRatio="500"/>
  </bookViews>
  <sheets>
    <sheet name="resumen" sheetId="1" r:id="rId1"/>
    <sheet name="solicitantes" sheetId="2" r:id="rId2"/>
    <sheet name="admitidos" sheetId="4" r:id="rId3"/>
    <sheet name="matriculados" sheetId="3" r:id="rId4"/>
  </sheets>
  <externalReferences>
    <externalReference r:id="rId5"/>
  </externalReferenc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4" l="1"/>
  <c r="C27" i="4"/>
  <c r="D27" i="4"/>
  <c r="D26" i="4"/>
  <c r="D25" i="4"/>
  <c r="D24" i="4"/>
  <c r="D23" i="4"/>
  <c r="B11" i="4"/>
  <c r="C11" i="4"/>
  <c r="D11" i="4"/>
  <c r="D10" i="4"/>
  <c r="D9" i="4"/>
  <c r="D8" i="4"/>
  <c r="D7" i="4"/>
  <c r="B27" i="3"/>
  <c r="C27" i="3"/>
  <c r="D27" i="3"/>
  <c r="D26" i="3"/>
  <c r="D25" i="3"/>
  <c r="D24" i="3"/>
  <c r="D23" i="3"/>
  <c r="B11" i="3"/>
  <c r="C11" i="3"/>
  <c r="D11" i="3"/>
  <c r="D10" i="3"/>
  <c r="D9" i="3"/>
  <c r="D8" i="3"/>
  <c r="D7" i="3"/>
  <c r="J29" i="2"/>
  <c r="K29" i="2"/>
  <c r="L29" i="2"/>
  <c r="L28" i="2"/>
  <c r="L27" i="2"/>
  <c r="L26" i="2"/>
  <c r="L25" i="2"/>
  <c r="J11" i="2"/>
  <c r="K11" i="2"/>
  <c r="L11" i="2"/>
  <c r="L13" i="2"/>
  <c r="L10" i="2"/>
  <c r="L9" i="2"/>
  <c r="L8" i="2"/>
  <c r="L7" i="2"/>
  <c r="I18" i="1"/>
  <c r="I30" i="1"/>
  <c r="I44" i="1"/>
  <c r="I75" i="1"/>
  <c r="I80" i="1"/>
  <c r="I83" i="1"/>
  <c r="X18" i="1"/>
  <c r="X30" i="1"/>
  <c r="X44" i="1"/>
  <c r="X75" i="1"/>
  <c r="X80" i="1"/>
  <c r="Y18" i="1"/>
  <c r="Y30" i="1"/>
  <c r="Y44" i="1"/>
  <c r="Y75" i="1"/>
  <c r="Y80" i="1"/>
  <c r="X81" i="1"/>
  <c r="W18" i="1"/>
  <c r="W30" i="1"/>
  <c r="W44" i="1"/>
  <c r="W75" i="1"/>
  <c r="W80" i="1"/>
  <c r="W81" i="1"/>
  <c r="T18" i="1"/>
  <c r="T30" i="1"/>
  <c r="T44" i="1"/>
  <c r="T75" i="1"/>
  <c r="T80" i="1"/>
  <c r="U18" i="1"/>
  <c r="U30" i="1"/>
  <c r="U44" i="1"/>
  <c r="U75" i="1"/>
  <c r="U80" i="1"/>
  <c r="T81" i="1"/>
  <c r="S18" i="1"/>
  <c r="S30" i="1"/>
  <c r="S44" i="1"/>
  <c r="S75" i="1"/>
  <c r="S80" i="1"/>
  <c r="S81" i="1"/>
  <c r="P18" i="1"/>
  <c r="P30" i="1"/>
  <c r="P44" i="1"/>
  <c r="P75" i="1"/>
  <c r="P80" i="1"/>
  <c r="Q18" i="1"/>
  <c r="Q30" i="1"/>
  <c r="Q44" i="1"/>
  <c r="Q75" i="1"/>
  <c r="Q80" i="1"/>
  <c r="P81" i="1"/>
  <c r="O18" i="1"/>
  <c r="O30" i="1"/>
  <c r="O44" i="1"/>
  <c r="O75" i="1"/>
  <c r="O80" i="1"/>
  <c r="O81" i="1"/>
  <c r="L18" i="1"/>
  <c r="L30" i="1"/>
  <c r="L44" i="1"/>
  <c r="L75" i="1"/>
  <c r="L80" i="1"/>
  <c r="M18" i="1"/>
  <c r="M30" i="1"/>
  <c r="M44" i="1"/>
  <c r="M75" i="1"/>
  <c r="M80" i="1"/>
  <c r="L81" i="1"/>
  <c r="K18" i="1"/>
  <c r="K30" i="1"/>
  <c r="K44" i="1"/>
  <c r="K75" i="1"/>
  <c r="K80" i="1"/>
  <c r="K81" i="1"/>
  <c r="H18" i="1"/>
  <c r="H30" i="1"/>
  <c r="H44" i="1"/>
  <c r="H75" i="1"/>
  <c r="H80" i="1"/>
  <c r="H81" i="1"/>
  <c r="G18" i="1"/>
  <c r="G30" i="1"/>
  <c r="G44" i="1"/>
  <c r="G75" i="1"/>
  <c r="G80" i="1"/>
  <c r="G81" i="1"/>
  <c r="D18" i="1"/>
  <c r="D30" i="1"/>
  <c r="D44" i="1"/>
  <c r="D75" i="1"/>
  <c r="D80" i="1"/>
  <c r="E18" i="1"/>
  <c r="E30" i="1"/>
  <c r="E44" i="1"/>
  <c r="E75" i="1"/>
  <c r="E80" i="1"/>
  <c r="D81" i="1"/>
  <c r="C18" i="1"/>
  <c r="C30" i="1"/>
  <c r="C44" i="1"/>
  <c r="C75" i="1"/>
  <c r="C80" i="1"/>
  <c r="C81" i="1"/>
</calcChain>
</file>

<file path=xl/sharedStrings.xml><?xml version="1.0" encoding="utf-8"?>
<sst xmlns="http://schemas.openxmlformats.org/spreadsheetml/2006/main" count="238" uniqueCount="88">
  <si>
    <t>RELACION SOLICITANTES, ADMITIDOS, MATRICULADOS POR GENERO Y TIPO DE ESCUELA</t>
  </si>
  <si>
    <t>AÑO ACADEMICO 2015-2016</t>
  </si>
  <si>
    <t>SOLICITANTES</t>
  </si>
  <si>
    <t>ADMITIDOS</t>
  </si>
  <si>
    <t>MATRICULADOS</t>
  </si>
  <si>
    <t>DEPARTAMENTO</t>
  </si>
  <si>
    <t>FEM</t>
  </si>
  <si>
    <t>MASC</t>
  </si>
  <si>
    <t>TOTAL</t>
  </si>
  <si>
    <t>PUB</t>
  </si>
  <si>
    <t>PRIV</t>
  </si>
  <si>
    <t>AGRICULTURA GENERAL</t>
  </si>
  <si>
    <t>AGRONOMIA</t>
  </si>
  <si>
    <t>ECONOMIA AGRICOLA</t>
  </si>
  <si>
    <t>EDUCACION AGRICOLA</t>
  </si>
  <si>
    <t>EXTENSION AGRICOLA</t>
  </si>
  <si>
    <t>HORTICULTURA</t>
  </si>
  <si>
    <t>INDUSTRIA PECUARIA</t>
  </si>
  <si>
    <t>TECNOLOGIA MECANICO-AGRICOLA</t>
  </si>
  <si>
    <t>PRE-VETERINARIA</t>
  </si>
  <si>
    <t>PROTECCION DE CULTIVOS</t>
  </si>
  <si>
    <t>AGRONEGOCIOS</t>
  </si>
  <si>
    <t>CIENCIAS DEL SUELO</t>
  </si>
  <si>
    <t>*COLEGIO CIENCIAS AGRICOLAS</t>
  </si>
  <si>
    <t>CONTABILIDAD</t>
  </si>
  <si>
    <t>FINANZAS</t>
  </si>
  <si>
    <t>SISTEMAS COMP. DE INFORMACION</t>
  </si>
  <si>
    <t>GERENCIA INDUSTRIAL</t>
  </si>
  <si>
    <t>MERCADEO</t>
  </si>
  <si>
    <t>ESTUDIOS ORGANIZACIONALES</t>
  </si>
  <si>
    <t>ADMINISTRACION DE OFICINAS</t>
  </si>
  <si>
    <t>*COLEGIO ADM DE EMPRESAS</t>
  </si>
  <si>
    <t>INGENIERIA CIVIL</t>
  </si>
  <si>
    <t>INGENIERIA ELECTRICA</t>
  </si>
  <si>
    <t>INGENIERIA INDUSTRIAL</t>
  </si>
  <si>
    <t>INGENIERIA MECANICA</t>
  </si>
  <si>
    <t>INGENIERIA QUIMICA</t>
  </si>
  <si>
    <t>AGRIMENSURA Y TOPOGRAFIA</t>
  </si>
  <si>
    <t>INGENIERIA DE COMPUTADORAS</t>
  </si>
  <si>
    <t>CIENCIAS E INGENIERIA COMPUTACION</t>
  </si>
  <si>
    <t>INGENIERIA DE SOFTWARE</t>
  </si>
  <si>
    <t>*COLEGIO DE INGENIERIA</t>
  </si>
  <si>
    <t>ENFERMERIA</t>
  </si>
  <si>
    <t>LITERATURA COMPARADA</t>
  </si>
  <si>
    <t>ARTES PLASTICAS</t>
  </si>
  <si>
    <t>TEORIA DEL ARTE</t>
  </si>
  <si>
    <t>HISTORIA</t>
  </si>
  <si>
    <t>INGLES</t>
  </si>
  <si>
    <t>FILOSOFIA</t>
  </si>
  <si>
    <t>ESTUDIOS HISPANICOS</t>
  </si>
  <si>
    <t>LENGUA Y LITERATURA FRANCESA</t>
  </si>
  <si>
    <t>BIOLOGIA</t>
  </si>
  <si>
    <t>PRE-MEDICA</t>
  </si>
  <si>
    <t>QUIMICA</t>
  </si>
  <si>
    <t>MATEMATICA PURA</t>
  </si>
  <si>
    <t>CIENCIAS FISICAS</t>
  </si>
  <si>
    <t>FISICA TEORICA</t>
  </si>
  <si>
    <t>GEOLOGIA</t>
  </si>
  <si>
    <t>MICROBIOLOGIA INDUSTRIAL</t>
  </si>
  <si>
    <t>CIENCIAS DE COMPUTACION</t>
  </si>
  <si>
    <t>EDUCACION MATEMATICA</t>
  </si>
  <si>
    <t>BIOTECNOLOGIA INDUSTRIAL</t>
  </si>
  <si>
    <t>EDFI-ADIESTRAMIENTO Y ARBITRAJE</t>
  </si>
  <si>
    <t>EDFI-ENSENANZA</t>
  </si>
  <si>
    <t>CIENCIAS SOCIALES</t>
  </si>
  <si>
    <t>ECONOMIA</t>
  </si>
  <si>
    <t>CIENCIAS POLITICAS</t>
  </si>
  <si>
    <t>PSICOLOGIA</t>
  </si>
  <si>
    <t>SOCIOLOGIA</t>
  </si>
  <si>
    <t>*COLEGIO ARTES Y CIENCIAS</t>
  </si>
  <si>
    <t>TOTAL RUM</t>
  </si>
  <si>
    <t>sin escuela procedencia</t>
  </si>
  <si>
    <t>total solicitantes</t>
  </si>
  <si>
    <t>DATOS SOLICITANTES AL RUM</t>
  </si>
  <si>
    <t>Públicas</t>
  </si>
  <si>
    <t>Privadas</t>
  </si>
  <si>
    <t>Ciencias Agrícolas</t>
  </si>
  <si>
    <t>Adm de Empresas</t>
  </si>
  <si>
    <t>Ingeniería</t>
  </si>
  <si>
    <t>Artes y Ciencias</t>
  </si>
  <si>
    <t>Sub-total</t>
  </si>
  <si>
    <t>Sin esc de procedencia</t>
  </si>
  <si>
    <t>Total solicitantes</t>
  </si>
  <si>
    <t>Femenino</t>
  </si>
  <si>
    <t>Masculino</t>
  </si>
  <si>
    <t xml:space="preserve">DATOS MATRICULADOS AL RUM </t>
  </si>
  <si>
    <t>Total admitidos</t>
  </si>
  <si>
    <t xml:space="preserve">DATOS ADMITIDOS AL RUM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</si>
</sst>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#0"/>
  </numFmts>
  <fonts count="8" x14ac:knownFonts="1">
    <font>
      <sz val="12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164" fontId="5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64" fontId="5" fillId="2" borderId="0" xfId="0" applyNumberFormat="1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164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Font="1" applyFill="1"/>
    <xf numFmtId="0" fontId="1" fillId="0" borderId="2" xfId="0" applyFont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3" fontId="7" fillId="0" borderId="0" xfId="0" applyNumberFormat="1" applyFont="1"/>
    <xf numFmtId="3" fontId="0" fillId="0" borderId="0" xfId="0" applyNumberFormat="1"/>
    <xf numFmtId="0" fontId="7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solicitantes!$J$6</c:f>
              <c:strCache>
                <c:ptCount val="1"/>
                <c:pt idx="0">
                  <c:v>Públicas</c:v>
                </c:pt>
              </c:strCache>
            </c:strRef>
          </c:tx>
          <c:invertIfNegative val="0"/>
          <c:cat>
            <c:strRef>
              <c:f>solicitantes!$I$7:$I$10</c:f>
              <c:strCache>
                <c:ptCount val="4"/>
                <c:pt idx="0">
                  <c:v>Ciencias Agrícolas</c:v>
                </c:pt>
                <c:pt idx="1">
                  <c:v>Adm de Empresas</c:v>
                </c:pt>
                <c:pt idx="2">
                  <c:v>Ingeniería</c:v>
                </c:pt>
                <c:pt idx="3">
                  <c:v>Artes y Ciencias</c:v>
                </c:pt>
              </c:strCache>
            </c:strRef>
          </c:cat>
          <c:val>
            <c:numRef>
              <c:f>solicitantes!$J$7:$J$10</c:f>
              <c:numCache>
                <c:formatCode>General</c:formatCode>
                <c:ptCount val="4"/>
                <c:pt idx="0">
                  <c:v>192</c:v>
                </c:pt>
                <c:pt idx="1">
                  <c:v>116</c:v>
                </c:pt>
                <c:pt idx="2">
                  <c:v>607</c:v>
                </c:pt>
                <c:pt idx="3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solicitantes!$K$6</c:f>
              <c:strCache>
                <c:ptCount val="1"/>
                <c:pt idx="0">
                  <c:v>Privadas</c:v>
                </c:pt>
              </c:strCache>
            </c:strRef>
          </c:tx>
          <c:invertIfNegative val="0"/>
          <c:cat>
            <c:strRef>
              <c:f>solicitantes!$I$7:$I$10</c:f>
              <c:strCache>
                <c:ptCount val="4"/>
                <c:pt idx="0">
                  <c:v>Ciencias Agrícolas</c:v>
                </c:pt>
                <c:pt idx="1">
                  <c:v>Adm de Empresas</c:v>
                </c:pt>
                <c:pt idx="2">
                  <c:v>Ingeniería</c:v>
                </c:pt>
                <c:pt idx="3">
                  <c:v>Artes y Ciencias</c:v>
                </c:pt>
              </c:strCache>
            </c:strRef>
          </c:cat>
          <c:val>
            <c:numRef>
              <c:f>solicitantes!$K$7:$K$10</c:f>
              <c:numCache>
                <c:formatCode>General</c:formatCode>
                <c:ptCount val="4"/>
                <c:pt idx="0">
                  <c:v>163</c:v>
                </c:pt>
                <c:pt idx="1">
                  <c:v>135</c:v>
                </c:pt>
                <c:pt idx="2">
                  <c:v>626</c:v>
                </c:pt>
                <c:pt idx="3">
                  <c:v>795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41715968"/>
        <c:axId val="41738240"/>
        <c:axId val="0"/>
      </c:bar3DChart>
      <c:catAx>
        <c:axId val="41715968"/>
        <c:scaling>
          <c:orientation val="minMax"/>
        </c:scaling>
        <c:delete val="0"/>
        <c:axPos val="l"/>
        <c:majorTickMark val="none"/>
        <c:minorTickMark val="none"/>
        <c:tickLblPos val="nextTo"/>
        <c:crossAx val="41738240"/>
        <c:crosses val="autoZero"/>
        <c:auto val="1"/>
        <c:lblAlgn val="ctr"/>
        <c:lblOffset val="100"/>
        <c:noMultiLvlLbl val="0"/>
      </c:catAx>
      <c:valAx>
        <c:axId val="4173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7159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[1]solicitantes!$B$24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[1]solicitantes!$A$25:$A$28</c:f>
              <c:strCache>
                <c:ptCount val="4"/>
                <c:pt idx="0">
                  <c:v>Ciencias Agrícolas</c:v>
                </c:pt>
                <c:pt idx="1">
                  <c:v>Adm de Empresas</c:v>
                </c:pt>
                <c:pt idx="2">
                  <c:v>Ingeniería</c:v>
                </c:pt>
                <c:pt idx="3">
                  <c:v>Artes y Ciencias</c:v>
                </c:pt>
              </c:strCache>
            </c:strRef>
          </c:cat>
          <c:val>
            <c:numRef>
              <c:f>[1]solicitantes!$B$25:$B$28</c:f>
              <c:numCache>
                <c:formatCode>General</c:formatCode>
                <c:ptCount val="4"/>
                <c:pt idx="0">
                  <c:v>201</c:v>
                </c:pt>
                <c:pt idx="1">
                  <c:v>141</c:v>
                </c:pt>
                <c:pt idx="2">
                  <c:v>311</c:v>
                </c:pt>
                <c:pt idx="3">
                  <c:v>892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[1]solicitantes!$C$24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[1]solicitantes!$A$25:$A$28</c:f>
              <c:strCache>
                <c:ptCount val="4"/>
                <c:pt idx="0">
                  <c:v>Ciencias Agrícolas</c:v>
                </c:pt>
                <c:pt idx="1">
                  <c:v>Adm de Empresas</c:v>
                </c:pt>
                <c:pt idx="2">
                  <c:v>Ingeniería</c:v>
                </c:pt>
                <c:pt idx="3">
                  <c:v>Artes y Ciencias</c:v>
                </c:pt>
              </c:strCache>
            </c:strRef>
          </c:cat>
          <c:val>
            <c:numRef>
              <c:f>[1]solicitantes!$C$25:$C$28</c:f>
              <c:numCache>
                <c:formatCode>General</c:formatCode>
                <c:ptCount val="4"/>
                <c:pt idx="0">
                  <c:v>156</c:v>
                </c:pt>
                <c:pt idx="1">
                  <c:v>113</c:v>
                </c:pt>
                <c:pt idx="2">
                  <c:v>926</c:v>
                </c:pt>
                <c:pt idx="3">
                  <c:v>578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4"/>
        <c:gapDepth val="141"/>
        <c:shape val="box"/>
        <c:axId val="55199232"/>
        <c:axId val="55200768"/>
        <c:axId val="0"/>
      </c:bar3DChart>
      <c:catAx>
        <c:axId val="5519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0768"/>
        <c:crosses val="autoZero"/>
        <c:auto val="1"/>
        <c:lblAlgn val="ctr"/>
        <c:lblOffset val="100"/>
        <c:noMultiLvlLbl val="0"/>
      </c:catAx>
      <c:valAx>
        <c:axId val="5520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9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[1]admitidos!$B$6</c:f>
              <c:strCache>
                <c:ptCount val="1"/>
                <c:pt idx="0">
                  <c:v>Públicas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[1]admitidos!$A$7:$A$10</c:f>
              <c:strCache>
                <c:ptCount val="4"/>
                <c:pt idx="0">
                  <c:v>Ciencias Agrícolas</c:v>
                </c:pt>
                <c:pt idx="1">
                  <c:v>Adm de Empresas</c:v>
                </c:pt>
                <c:pt idx="2">
                  <c:v>Ingeniería</c:v>
                </c:pt>
                <c:pt idx="3">
                  <c:v>Artes y Ciencias</c:v>
                </c:pt>
              </c:strCache>
            </c:strRef>
          </c:cat>
          <c:val>
            <c:numRef>
              <c:f>[1]admitidos!$B$7:$B$10</c:f>
              <c:numCache>
                <c:formatCode>General</c:formatCode>
                <c:ptCount val="4"/>
                <c:pt idx="0">
                  <c:v>170</c:v>
                </c:pt>
                <c:pt idx="1">
                  <c:v>113</c:v>
                </c:pt>
                <c:pt idx="2">
                  <c:v>413</c:v>
                </c:pt>
                <c:pt idx="3">
                  <c:v>524</c:v>
                </c:pt>
              </c:numCache>
            </c:numRef>
          </c:val>
        </c:ser>
        <c:ser>
          <c:idx val="1"/>
          <c:order val="1"/>
          <c:tx>
            <c:strRef>
              <c:f>[1]admitidos!$C$6</c:f>
              <c:strCache>
                <c:ptCount val="1"/>
                <c:pt idx="0">
                  <c:v>Privadas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[1]admitidos!$A$7:$A$10</c:f>
              <c:strCache>
                <c:ptCount val="4"/>
                <c:pt idx="0">
                  <c:v>Ciencias Agrícolas</c:v>
                </c:pt>
                <c:pt idx="1">
                  <c:v>Adm de Empresas</c:v>
                </c:pt>
                <c:pt idx="2">
                  <c:v>Ingeniería</c:v>
                </c:pt>
                <c:pt idx="3">
                  <c:v>Artes y Ciencias</c:v>
                </c:pt>
              </c:strCache>
            </c:strRef>
          </c:cat>
          <c:val>
            <c:numRef>
              <c:f>[1]admitidos!$C$7:$C$10</c:f>
              <c:numCache>
                <c:formatCode>General</c:formatCode>
                <c:ptCount val="4"/>
                <c:pt idx="0">
                  <c:v>154</c:v>
                </c:pt>
                <c:pt idx="1">
                  <c:v>113</c:v>
                </c:pt>
                <c:pt idx="2">
                  <c:v>461</c:v>
                </c:pt>
                <c:pt idx="3">
                  <c:v>618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467712"/>
        <c:axId val="64469248"/>
      </c:barChart>
      <c:catAx>
        <c:axId val="64467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69248"/>
        <c:crosses val="autoZero"/>
        <c:auto val="1"/>
        <c:lblAlgn val="ctr"/>
        <c:lblOffset val="100"/>
        <c:noMultiLvlLbl val="0"/>
      </c:catAx>
      <c:valAx>
        <c:axId val="644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6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[1]admitidos!$B$22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[1]admitidos!$A$23:$A$26</c:f>
              <c:strCache>
                <c:ptCount val="4"/>
                <c:pt idx="0">
                  <c:v>Ciencias Agrícolas</c:v>
                </c:pt>
                <c:pt idx="1">
                  <c:v>Adm de Empresas</c:v>
                </c:pt>
                <c:pt idx="2">
                  <c:v>Ingeniería</c:v>
                </c:pt>
                <c:pt idx="3">
                  <c:v>Artes y Ciencias</c:v>
                </c:pt>
              </c:strCache>
            </c:strRef>
          </c:cat>
          <c:val>
            <c:numRef>
              <c:f>[1]admitidos!$B$23:$B$26</c:f>
              <c:numCache>
                <c:formatCode>General</c:formatCode>
                <c:ptCount val="4"/>
                <c:pt idx="0">
                  <c:v>173</c:v>
                </c:pt>
                <c:pt idx="1">
                  <c:v>104</c:v>
                </c:pt>
                <c:pt idx="2">
                  <c:v>235</c:v>
                </c:pt>
                <c:pt idx="3">
                  <c:v>679</c:v>
                </c:pt>
              </c:numCache>
            </c:numRef>
          </c:val>
        </c:ser>
        <c:ser>
          <c:idx val="1"/>
          <c:order val="1"/>
          <c:tx>
            <c:strRef>
              <c:f>[1]admitidos!$C$22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[1]admitidos!$A$23:$A$26</c:f>
              <c:strCache>
                <c:ptCount val="4"/>
                <c:pt idx="0">
                  <c:v>Ciencias Agrícolas</c:v>
                </c:pt>
                <c:pt idx="1">
                  <c:v>Adm de Empresas</c:v>
                </c:pt>
                <c:pt idx="2">
                  <c:v>Ingeniería</c:v>
                </c:pt>
                <c:pt idx="3">
                  <c:v>Artes y Ciencias</c:v>
                </c:pt>
              </c:strCache>
            </c:strRef>
          </c:cat>
          <c:val>
            <c:numRef>
              <c:f>[1]admitidos!$C$23:$C$26</c:f>
              <c:numCache>
                <c:formatCode>General</c:formatCode>
                <c:ptCount val="4"/>
                <c:pt idx="0">
                  <c:v>151</c:v>
                </c:pt>
                <c:pt idx="1">
                  <c:v>122</c:v>
                </c:pt>
                <c:pt idx="2">
                  <c:v>639</c:v>
                </c:pt>
                <c:pt idx="3">
                  <c:v>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100"/>
        <c:axId val="88415616"/>
        <c:axId val="88425600"/>
      </c:barChart>
      <c:catAx>
        <c:axId val="88415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25600"/>
        <c:crosses val="autoZero"/>
        <c:auto val="1"/>
        <c:lblAlgn val="ctr"/>
        <c:lblOffset val="100"/>
        <c:noMultiLvlLbl val="0"/>
      </c:catAx>
      <c:valAx>
        <c:axId val="884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1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[1]matriculados!$B$6</c:f>
              <c:strCache>
                <c:ptCount val="1"/>
                <c:pt idx="0">
                  <c:v>Públicas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7818290496114803E-3"/>
                  <c:y val="0.131355932203390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32926593063502E-17"/>
                  <c:y val="0.1101694915254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818290496115697E-3"/>
                  <c:y val="0.283898305084746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09145248058299E-3"/>
                  <c:y val="0.283898305084746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[1]matriculados!$A$7:$A$10</c:f>
              <c:strCache>
                <c:ptCount val="4"/>
                <c:pt idx="0">
                  <c:v>Ciencias Agrícolas</c:v>
                </c:pt>
                <c:pt idx="1">
                  <c:v>Adm de Empresas</c:v>
                </c:pt>
                <c:pt idx="2">
                  <c:v>Ingeniería</c:v>
                </c:pt>
                <c:pt idx="3">
                  <c:v>Artes y Ciencias</c:v>
                </c:pt>
              </c:strCache>
            </c:strRef>
          </c:cat>
          <c:val>
            <c:numRef>
              <c:f>[1]matriculados!$B$7:$B$10</c:f>
              <c:numCache>
                <c:formatCode>General</c:formatCode>
                <c:ptCount val="4"/>
                <c:pt idx="0">
                  <c:v>171</c:v>
                </c:pt>
                <c:pt idx="1">
                  <c:v>108</c:v>
                </c:pt>
                <c:pt idx="2">
                  <c:v>417</c:v>
                </c:pt>
                <c:pt idx="3">
                  <c:v>513</c:v>
                </c:pt>
              </c:numCache>
            </c:numRef>
          </c:val>
        </c:ser>
        <c:ser>
          <c:idx val="1"/>
          <c:order val="1"/>
          <c:tx>
            <c:strRef>
              <c:f>[1]matriculados!$C$6</c:f>
              <c:strCache>
                <c:ptCount val="1"/>
                <c:pt idx="0">
                  <c:v>Privadas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2288135593220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665853186127301E-17"/>
                  <c:y val="9.7457627118643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7665853186127301E-17"/>
                  <c:y val="0.203389830508475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22881355932203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[1]matriculados!$A$7:$A$10</c:f>
              <c:strCache>
                <c:ptCount val="4"/>
                <c:pt idx="0">
                  <c:v>Ciencias Agrícolas</c:v>
                </c:pt>
                <c:pt idx="1">
                  <c:v>Adm de Empresas</c:v>
                </c:pt>
                <c:pt idx="2">
                  <c:v>Ingeniería</c:v>
                </c:pt>
                <c:pt idx="3">
                  <c:v>Artes y Ciencias</c:v>
                </c:pt>
              </c:strCache>
            </c:strRef>
          </c:cat>
          <c:val>
            <c:numRef>
              <c:f>[1]matriculados!$C$7:$C$10</c:f>
              <c:numCache>
                <c:formatCode>General</c:formatCode>
                <c:ptCount val="4"/>
                <c:pt idx="0">
                  <c:v>133</c:v>
                </c:pt>
                <c:pt idx="1">
                  <c:v>98</c:v>
                </c:pt>
                <c:pt idx="2">
                  <c:v>402</c:v>
                </c:pt>
                <c:pt idx="3">
                  <c:v>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470656"/>
        <c:axId val="88472192"/>
        <c:axId val="0"/>
      </c:bar3DChart>
      <c:catAx>
        <c:axId val="8847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72192"/>
        <c:crosses val="autoZero"/>
        <c:auto val="1"/>
        <c:lblAlgn val="ctr"/>
        <c:lblOffset val="100"/>
        <c:noMultiLvlLbl val="0"/>
      </c:catAx>
      <c:valAx>
        <c:axId val="88472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7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[1]matriculados!$B$22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32558182120158E-3"/>
                  <c:y val="0.1139240506329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2558182120158E-3"/>
                  <c:y val="8.4388185654008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2558182120158E-3"/>
                  <c:y val="0.1223628691983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255818212014898E-3"/>
                  <c:y val="0.413502109704641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[1]matriculados!$A$23:$A$26</c:f>
              <c:strCache>
                <c:ptCount val="4"/>
                <c:pt idx="0">
                  <c:v>Ciencias Agrícolas</c:v>
                </c:pt>
                <c:pt idx="1">
                  <c:v>Adm de Empresas</c:v>
                </c:pt>
                <c:pt idx="2">
                  <c:v>Ingeniería</c:v>
                </c:pt>
                <c:pt idx="3">
                  <c:v>Artes y Ciencias</c:v>
                </c:pt>
              </c:strCache>
            </c:strRef>
          </c:cat>
          <c:val>
            <c:numRef>
              <c:f>[1]matriculados!$B$23:$B$26</c:f>
              <c:numCache>
                <c:formatCode>General</c:formatCode>
                <c:ptCount val="4"/>
                <c:pt idx="0">
                  <c:v>162</c:v>
                </c:pt>
                <c:pt idx="1">
                  <c:v>95</c:v>
                </c:pt>
                <c:pt idx="2">
                  <c:v>222</c:v>
                </c:pt>
                <c:pt idx="3">
                  <c:v>625</c:v>
                </c:pt>
              </c:numCache>
            </c:numRef>
          </c:val>
        </c:ser>
        <c:ser>
          <c:idx val="1"/>
          <c:order val="1"/>
          <c:tx>
            <c:strRef>
              <c:f>[1]matriculados!$C$22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8.4388185654008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2558182120158E-3"/>
                  <c:y val="7.59493670886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5116364240316E-3"/>
                  <c:y val="0.527426160337552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65116364240316E-3"/>
                  <c:y val="0.172995780590716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[1]matriculados!$A$23:$A$26</c:f>
              <c:strCache>
                <c:ptCount val="4"/>
                <c:pt idx="0">
                  <c:v>Ciencias Agrícolas</c:v>
                </c:pt>
                <c:pt idx="1">
                  <c:v>Adm de Empresas</c:v>
                </c:pt>
                <c:pt idx="2">
                  <c:v>Ingeniería</c:v>
                </c:pt>
                <c:pt idx="3">
                  <c:v>Artes y Ciencias</c:v>
                </c:pt>
              </c:strCache>
            </c:strRef>
          </c:cat>
          <c:val>
            <c:numRef>
              <c:f>[1]matriculados!$C$23:$C$26</c:f>
              <c:numCache>
                <c:formatCode>General</c:formatCode>
                <c:ptCount val="4"/>
                <c:pt idx="0">
                  <c:v>142</c:v>
                </c:pt>
                <c:pt idx="1">
                  <c:v>111</c:v>
                </c:pt>
                <c:pt idx="2">
                  <c:v>597</c:v>
                </c:pt>
                <c:pt idx="3">
                  <c:v>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519040"/>
        <c:axId val="88520576"/>
        <c:axId val="0"/>
      </c:bar3DChart>
      <c:catAx>
        <c:axId val="885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20576"/>
        <c:crosses val="autoZero"/>
        <c:auto val="1"/>
        <c:lblAlgn val="ctr"/>
        <c:lblOffset val="100"/>
        <c:noMultiLvlLbl val="0"/>
      </c:catAx>
      <c:valAx>
        <c:axId val="8852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1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12700</xdr:colOff>
      <xdr:row>0</xdr:row>
      <xdr:rowOff>0</xdr:rowOff>
    </xdr:from>
    <xdr:to>
      <xdr:col>18</xdr:col>
      <xdr:colOff>457200</xdr:colOff>
      <xdr:row>14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20</xdr:col>
      <xdr:colOff>473076</xdr:colOff>
      <xdr:row>38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212724</xdr:colOff>
      <xdr:row>1</xdr:row>
      <xdr:rowOff>63500</xdr:rowOff>
    </xdr:from>
    <xdr:to>
      <xdr:col>13</xdr:col>
      <xdr:colOff>342899</xdr:colOff>
      <xdr:row>19</xdr:row>
      <xdr:rowOff>6350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123824</xdr:colOff>
      <xdr:row>21</xdr:row>
      <xdr:rowOff>0</xdr:rowOff>
    </xdr:from>
    <xdr:to>
      <xdr:col>13</xdr:col>
      <xdr:colOff>323849</xdr:colOff>
      <xdr:row>35</xdr:row>
      <xdr:rowOff>177800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444500</xdr:colOff>
      <xdr:row>0</xdr:row>
      <xdr:rowOff>139700</xdr:rowOff>
    </xdr:from>
    <xdr:to>
      <xdr:col>13</xdr:col>
      <xdr:colOff>419099</xdr:colOff>
      <xdr:row>17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330200</xdr:colOff>
      <xdr:row>20</xdr:row>
      <xdr:rowOff>0</xdr:rowOff>
    </xdr:from>
    <xdr:to>
      <xdr:col>13</xdr:col>
      <xdr:colOff>304799</xdr:colOff>
      <xdr:row>36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icina-Admisiones/Downloads/datos%20y%20graficas%20sol-adm-matr%20al%2015%20sept%202015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solicitantes"/>
      <sheetName val="admitidos"/>
      <sheetName val="matriculados"/>
      <sheetName val="reconsideraciones"/>
      <sheetName val="rechazadas"/>
    </sheetNames>
    <sheetDataSet>
      <sheetData sheetId="0" refreshError="1"/>
      <sheetData sheetId="1">
        <row r="24">
          <cell r="B24" t="str">
            <v>Femenino</v>
          </cell>
          <cell r="C24" t="str">
            <v>Masculino</v>
          </cell>
        </row>
        <row r="25">
          <cell r="A25" t="str">
            <v>Ciencias Agrícolas</v>
          </cell>
          <cell r="B25">
            <v>201</v>
          </cell>
          <cell r="C25">
            <v>156</v>
          </cell>
        </row>
        <row r="26">
          <cell r="A26" t="str">
            <v>Adm de Empresas</v>
          </cell>
          <cell r="B26">
            <v>141</v>
          </cell>
          <cell r="C26">
            <v>113</v>
          </cell>
        </row>
        <row r="27">
          <cell r="A27" t="str">
            <v>Ingeniería</v>
          </cell>
          <cell r="B27">
            <v>311</v>
          </cell>
          <cell r="C27">
            <v>926</v>
          </cell>
        </row>
        <row r="28">
          <cell r="A28" t="str">
            <v>Artes y Ciencias</v>
          </cell>
          <cell r="B28">
            <v>892</v>
          </cell>
          <cell r="C28">
            <v>578</v>
          </cell>
        </row>
      </sheetData>
      <sheetData sheetId="2">
        <row r="6">
          <cell r="B6" t="str">
            <v>Públicas</v>
          </cell>
          <cell r="C6" t="str">
            <v>Privadas</v>
          </cell>
        </row>
        <row r="7">
          <cell r="A7" t="str">
            <v>Ciencias Agrícolas</v>
          </cell>
          <cell r="B7">
            <v>170</v>
          </cell>
          <cell r="C7">
            <v>154</v>
          </cell>
        </row>
        <row r="8">
          <cell r="A8" t="str">
            <v>Adm de Empresas</v>
          </cell>
          <cell r="B8">
            <v>113</v>
          </cell>
          <cell r="C8">
            <v>113</v>
          </cell>
        </row>
        <row r="9">
          <cell r="A9" t="str">
            <v>Ingeniería</v>
          </cell>
          <cell r="B9">
            <v>413</v>
          </cell>
          <cell r="C9">
            <v>461</v>
          </cell>
        </row>
        <row r="10">
          <cell r="A10" t="str">
            <v>Artes y Ciencias</v>
          </cell>
          <cell r="B10">
            <v>524</v>
          </cell>
          <cell r="C10">
            <v>618</v>
          </cell>
        </row>
        <row r="22">
          <cell r="B22" t="str">
            <v>Femenino</v>
          </cell>
          <cell r="C22" t="str">
            <v>Masculino</v>
          </cell>
        </row>
        <row r="23">
          <cell r="A23" t="str">
            <v>Ciencias Agrícolas</v>
          </cell>
          <cell r="B23">
            <v>173</v>
          </cell>
          <cell r="C23">
            <v>151</v>
          </cell>
        </row>
        <row r="24">
          <cell r="A24" t="str">
            <v>Adm de Empresas</v>
          </cell>
          <cell r="B24">
            <v>104</v>
          </cell>
          <cell r="C24">
            <v>122</v>
          </cell>
        </row>
        <row r="25">
          <cell r="A25" t="str">
            <v>Ingeniería</v>
          </cell>
          <cell r="B25">
            <v>235</v>
          </cell>
          <cell r="C25">
            <v>639</v>
          </cell>
        </row>
        <row r="26">
          <cell r="A26" t="str">
            <v>Artes y Ciencias</v>
          </cell>
          <cell r="B26">
            <v>679</v>
          </cell>
          <cell r="C26">
            <v>463</v>
          </cell>
        </row>
      </sheetData>
      <sheetData sheetId="3">
        <row r="6">
          <cell r="B6" t="str">
            <v>Públicas</v>
          </cell>
          <cell r="C6" t="str">
            <v>Privadas</v>
          </cell>
        </row>
        <row r="7">
          <cell r="A7" t="str">
            <v>Ciencias Agrícolas</v>
          </cell>
          <cell r="B7">
            <v>171</v>
          </cell>
          <cell r="C7">
            <v>133</v>
          </cell>
        </row>
        <row r="8">
          <cell r="A8" t="str">
            <v>Adm de Empresas</v>
          </cell>
          <cell r="B8">
            <v>108</v>
          </cell>
          <cell r="C8">
            <v>98</v>
          </cell>
        </row>
        <row r="9">
          <cell r="A9" t="str">
            <v>Ingeniería</v>
          </cell>
          <cell r="B9">
            <v>417</v>
          </cell>
          <cell r="C9">
            <v>402</v>
          </cell>
        </row>
        <row r="10">
          <cell r="A10" t="str">
            <v>Artes y Ciencias</v>
          </cell>
          <cell r="B10">
            <v>513</v>
          </cell>
          <cell r="C10">
            <v>530</v>
          </cell>
        </row>
        <row r="22">
          <cell r="B22" t="str">
            <v>Femenino</v>
          </cell>
          <cell r="C22" t="str">
            <v>Masculino</v>
          </cell>
        </row>
        <row r="23">
          <cell r="A23" t="str">
            <v>Ciencias Agrícolas</v>
          </cell>
          <cell r="B23">
            <v>162</v>
          </cell>
          <cell r="C23">
            <v>142</v>
          </cell>
        </row>
        <row r="24">
          <cell r="A24" t="str">
            <v>Adm de Empresas</v>
          </cell>
          <cell r="B24">
            <v>95</v>
          </cell>
          <cell r="C24">
            <v>111</v>
          </cell>
        </row>
        <row r="25">
          <cell r="A25" t="str">
            <v>Ingeniería</v>
          </cell>
          <cell r="B25">
            <v>222</v>
          </cell>
          <cell r="C25">
            <v>597</v>
          </cell>
        </row>
        <row r="26">
          <cell r="A26" t="str">
            <v>Artes y Ciencias</v>
          </cell>
          <cell r="B26">
            <v>625</v>
          </cell>
          <cell r="C26">
            <v>418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tabSelected="1" workbookViewId="0">
      <selection activeCell="I56" sqref="I56"/>
    </sheetView>
  </sheetViews>
  <sheetFormatPr defaultColWidth="9.1640625" defaultRowHeight="13" x14ac:dyDescent="0.3"/>
  <cols>
    <col min="1" max="1" width="4.83203125" style="24" customWidth="1"/>
    <col min="2" max="2" width="31.6640625" style="25" bestFit="1" customWidth="1"/>
    <col min="3" max="3" width="5.1640625" style="5" customWidth="1"/>
    <col min="4" max="4" width="5.5" style="5" bestFit="1" customWidth="1"/>
    <col min="5" max="5" width="6" style="5" bestFit="1" customWidth="1"/>
    <col min="6" max="6" width="1.6640625" style="25" customWidth="1"/>
    <col min="7" max="7" width="5.5" style="5" bestFit="1" customWidth="1"/>
    <col min="8" max="8" width="5.33203125" style="5" customWidth="1"/>
    <col min="9" max="9" width="5.83203125" style="5" bestFit="1" customWidth="1"/>
    <col min="10" max="10" width="1.6640625" style="25" customWidth="1"/>
    <col min="11" max="11" width="5.5" style="5" bestFit="1" customWidth="1"/>
    <col min="12" max="12" width="5.1640625" style="5" bestFit="1" customWidth="1"/>
    <col min="13" max="13" width="5.83203125" style="5" bestFit="1" customWidth="1"/>
    <col min="14" max="14" width="1.6640625" style="25" customWidth="1"/>
    <col min="15" max="16" width="5.5" style="5" bestFit="1" customWidth="1"/>
    <col min="17" max="17" width="5.83203125" style="5" bestFit="1" customWidth="1"/>
    <col min="18" max="18" width="1.6640625" style="25" customWidth="1"/>
    <col min="19" max="19" width="5.5" style="5" bestFit="1" customWidth="1"/>
    <col min="20" max="20" width="5.1640625" style="5" bestFit="1" customWidth="1"/>
    <col min="21" max="21" width="5.83203125" style="5" bestFit="1" customWidth="1"/>
    <col min="22" max="22" width="1.6640625" style="25" customWidth="1"/>
    <col min="23" max="24" width="5.5" style="5" bestFit="1" customWidth="1"/>
    <col min="25" max="25" width="5.83203125" style="6" bestFit="1" customWidth="1"/>
    <col min="26" max="16384" width="9.1640625" style="4"/>
  </cols>
  <sheetData>
    <row r="1" spans="1:25" x14ac:dyDescent="0.3">
      <c r="A1" s="1" t="s">
        <v>0</v>
      </c>
      <c r="B1" s="2"/>
      <c r="C1" s="2"/>
      <c r="D1" s="2"/>
      <c r="E1" s="3"/>
      <c r="F1" s="4"/>
      <c r="G1" s="2"/>
      <c r="H1" s="2"/>
      <c r="I1" s="3"/>
      <c r="J1" s="4"/>
      <c r="K1" s="2"/>
      <c r="L1" s="2"/>
      <c r="M1" s="3"/>
      <c r="N1" s="4"/>
      <c r="O1" s="2"/>
      <c r="P1" s="2"/>
      <c r="Q1" s="3"/>
      <c r="R1" s="4"/>
      <c r="V1" s="4"/>
    </row>
    <row r="2" spans="1:25" x14ac:dyDescent="0.3">
      <c r="A2" s="1" t="s">
        <v>1</v>
      </c>
      <c r="B2" s="2"/>
      <c r="C2" s="2"/>
      <c r="D2" s="2"/>
      <c r="E2" s="3"/>
      <c r="F2" s="4"/>
      <c r="G2" s="2"/>
      <c r="H2" s="2"/>
      <c r="I2" s="3"/>
      <c r="J2" s="4"/>
      <c r="K2" s="2"/>
      <c r="L2" s="2"/>
      <c r="M2" s="3"/>
      <c r="N2" s="4"/>
      <c r="O2" s="2"/>
      <c r="P2" s="2"/>
      <c r="Q2" s="3"/>
      <c r="R2" s="4"/>
      <c r="V2" s="4"/>
    </row>
    <row r="3" spans="1:25" ht="13.5" thickBot="1" x14ac:dyDescent="0.35">
      <c r="A3" s="7"/>
      <c r="B3" s="2"/>
      <c r="C3" s="2"/>
      <c r="D3" s="2"/>
      <c r="E3" s="3"/>
      <c r="F3" s="4"/>
      <c r="G3" s="2"/>
      <c r="H3" s="2"/>
      <c r="I3" s="3"/>
      <c r="J3" s="4"/>
      <c r="K3" s="2"/>
      <c r="L3" s="2"/>
      <c r="M3" s="3"/>
      <c r="N3" s="4"/>
      <c r="O3" s="2"/>
      <c r="P3" s="2"/>
      <c r="Q3" s="3"/>
      <c r="R3" s="4"/>
      <c r="V3" s="4"/>
    </row>
    <row r="4" spans="1:25" x14ac:dyDescent="0.3">
      <c r="A4" s="8"/>
      <c r="B4" s="8"/>
      <c r="C4" s="60" t="s">
        <v>2</v>
      </c>
      <c r="D4" s="60"/>
      <c r="E4" s="60"/>
      <c r="F4" s="8"/>
      <c r="G4" s="60" t="s">
        <v>2</v>
      </c>
      <c r="H4" s="60"/>
      <c r="I4" s="60"/>
      <c r="J4" s="8"/>
      <c r="K4" s="60" t="s">
        <v>3</v>
      </c>
      <c r="L4" s="60"/>
      <c r="M4" s="60"/>
      <c r="N4" s="8"/>
      <c r="O4" s="60" t="s">
        <v>3</v>
      </c>
      <c r="P4" s="60"/>
      <c r="Q4" s="60"/>
      <c r="R4" s="8"/>
      <c r="S4" s="60" t="s">
        <v>4</v>
      </c>
      <c r="T4" s="60"/>
      <c r="U4" s="60"/>
      <c r="V4" s="8"/>
      <c r="W4" s="60" t="s">
        <v>4</v>
      </c>
      <c r="X4" s="60"/>
      <c r="Y4" s="60"/>
    </row>
    <row r="5" spans="1:25" ht="13.5" thickBot="1" x14ac:dyDescent="0.35">
      <c r="A5" s="9"/>
      <c r="B5" s="10" t="s">
        <v>5</v>
      </c>
      <c r="C5" s="9" t="s">
        <v>6</v>
      </c>
      <c r="D5" s="9" t="s">
        <v>7</v>
      </c>
      <c r="E5" s="9" t="s">
        <v>8</v>
      </c>
      <c r="F5" s="9"/>
      <c r="G5" s="9" t="s">
        <v>9</v>
      </c>
      <c r="H5" s="9" t="s">
        <v>10</v>
      </c>
      <c r="I5" s="9" t="s">
        <v>8</v>
      </c>
      <c r="J5" s="9"/>
      <c r="K5" s="9" t="s">
        <v>6</v>
      </c>
      <c r="L5" s="9" t="s">
        <v>7</v>
      </c>
      <c r="M5" s="9" t="s">
        <v>8</v>
      </c>
      <c r="N5" s="9"/>
      <c r="O5" s="9" t="s">
        <v>9</v>
      </c>
      <c r="P5" s="9" t="s">
        <v>10</v>
      </c>
      <c r="Q5" s="9" t="s">
        <v>8</v>
      </c>
      <c r="R5" s="9"/>
      <c r="S5" s="9" t="s">
        <v>6</v>
      </c>
      <c r="T5" s="9" t="s">
        <v>7</v>
      </c>
      <c r="U5" s="9" t="s">
        <v>8</v>
      </c>
      <c r="V5" s="9"/>
      <c r="W5" s="9" t="s">
        <v>9</v>
      </c>
      <c r="X5" s="9" t="s">
        <v>10</v>
      </c>
      <c r="Y5" s="11" t="s">
        <v>8</v>
      </c>
    </row>
    <row r="6" spans="1:25" x14ac:dyDescent="0.3">
      <c r="A6" s="12">
        <v>102</v>
      </c>
      <c r="B6" s="13" t="s">
        <v>11</v>
      </c>
      <c r="C6" s="14">
        <v>30</v>
      </c>
      <c r="D6" s="14">
        <v>20</v>
      </c>
      <c r="E6" s="14">
        <v>50</v>
      </c>
      <c r="F6" s="13"/>
      <c r="G6" s="14">
        <v>28</v>
      </c>
      <c r="H6" s="14">
        <v>22</v>
      </c>
      <c r="I6" s="14">
        <v>50</v>
      </c>
      <c r="J6" s="13"/>
      <c r="K6" s="14">
        <v>33</v>
      </c>
      <c r="L6" s="14">
        <v>24</v>
      </c>
      <c r="M6" s="14">
        <v>57</v>
      </c>
      <c r="N6" s="13"/>
      <c r="O6" s="14">
        <v>31</v>
      </c>
      <c r="P6" s="14">
        <v>26</v>
      </c>
      <c r="Q6" s="14">
        <v>57</v>
      </c>
      <c r="R6" s="13"/>
      <c r="S6" s="15">
        <v>31</v>
      </c>
      <c r="T6" s="15">
        <v>24</v>
      </c>
      <c r="U6" s="15">
        <v>55</v>
      </c>
      <c r="V6" s="13"/>
      <c r="W6" s="16">
        <v>32</v>
      </c>
      <c r="X6" s="16">
        <v>23</v>
      </c>
      <c r="Y6" s="16">
        <v>55</v>
      </c>
    </row>
    <row r="7" spans="1:25" x14ac:dyDescent="0.3">
      <c r="A7" s="17">
        <v>103</v>
      </c>
      <c r="B7" s="18" t="s">
        <v>12</v>
      </c>
      <c r="C7" s="14">
        <v>18</v>
      </c>
      <c r="D7" s="14">
        <v>28</v>
      </c>
      <c r="E7" s="14">
        <v>46</v>
      </c>
      <c r="F7" s="18"/>
      <c r="G7" s="14">
        <v>28</v>
      </c>
      <c r="H7" s="14">
        <v>18</v>
      </c>
      <c r="I7" s="14">
        <v>46</v>
      </c>
      <c r="J7" s="18"/>
      <c r="K7" s="14">
        <v>21</v>
      </c>
      <c r="L7" s="14">
        <v>25</v>
      </c>
      <c r="M7" s="14">
        <v>46</v>
      </c>
      <c r="N7" s="18"/>
      <c r="O7" s="14">
        <v>27</v>
      </c>
      <c r="P7" s="14">
        <v>19</v>
      </c>
      <c r="Q7" s="14">
        <v>46</v>
      </c>
      <c r="R7" s="18"/>
      <c r="S7" s="15">
        <v>21</v>
      </c>
      <c r="T7" s="15">
        <v>24</v>
      </c>
      <c r="U7" s="15">
        <v>45</v>
      </c>
      <c r="V7" s="18"/>
      <c r="W7" s="16">
        <v>27</v>
      </c>
      <c r="X7" s="16">
        <v>18</v>
      </c>
      <c r="Y7" s="16">
        <v>45</v>
      </c>
    </row>
    <row r="8" spans="1:25" x14ac:dyDescent="0.3">
      <c r="A8" s="17">
        <v>104</v>
      </c>
      <c r="B8" s="18" t="s">
        <v>13</v>
      </c>
      <c r="C8" s="14">
        <v>3</v>
      </c>
      <c r="D8" s="14">
        <v>5</v>
      </c>
      <c r="E8" s="14">
        <v>8</v>
      </c>
      <c r="F8" s="18"/>
      <c r="G8" s="14">
        <v>4</v>
      </c>
      <c r="H8" s="14">
        <v>4</v>
      </c>
      <c r="I8" s="14">
        <v>8</v>
      </c>
      <c r="J8" s="18"/>
      <c r="K8" s="14">
        <v>6</v>
      </c>
      <c r="L8" s="14">
        <v>8</v>
      </c>
      <c r="M8" s="14">
        <v>14</v>
      </c>
      <c r="N8" s="18"/>
      <c r="O8" s="14">
        <v>7</v>
      </c>
      <c r="P8" s="14">
        <v>7</v>
      </c>
      <c r="Q8" s="14">
        <v>14</v>
      </c>
      <c r="R8" s="18"/>
      <c r="S8" s="15">
        <v>5</v>
      </c>
      <c r="T8" s="15">
        <v>8</v>
      </c>
      <c r="U8" s="15">
        <v>13</v>
      </c>
      <c r="V8" s="18"/>
      <c r="W8" s="16">
        <v>6</v>
      </c>
      <c r="X8" s="16">
        <v>7</v>
      </c>
      <c r="Y8" s="16">
        <v>13</v>
      </c>
    </row>
    <row r="9" spans="1:25" x14ac:dyDescent="0.3">
      <c r="A9" s="17">
        <v>105</v>
      </c>
      <c r="B9" s="18" t="s">
        <v>14</v>
      </c>
      <c r="C9" s="14">
        <v>4</v>
      </c>
      <c r="D9" s="14">
        <v>4</v>
      </c>
      <c r="E9" s="14">
        <v>8</v>
      </c>
      <c r="F9" s="18"/>
      <c r="G9" s="14">
        <v>3</v>
      </c>
      <c r="H9" s="14">
        <v>5</v>
      </c>
      <c r="I9" s="14">
        <v>8</v>
      </c>
      <c r="J9" s="18"/>
      <c r="K9" s="14">
        <v>5</v>
      </c>
      <c r="L9" s="14">
        <v>8</v>
      </c>
      <c r="M9" s="14">
        <v>13</v>
      </c>
      <c r="N9" s="18"/>
      <c r="O9" s="14">
        <v>8</v>
      </c>
      <c r="P9" s="14">
        <v>5</v>
      </c>
      <c r="Q9" s="14">
        <v>13</v>
      </c>
      <c r="R9" s="18"/>
      <c r="S9" s="15">
        <v>5</v>
      </c>
      <c r="T9" s="15">
        <v>8</v>
      </c>
      <c r="U9" s="15">
        <v>13</v>
      </c>
      <c r="V9" s="18"/>
      <c r="W9" s="16">
        <v>8</v>
      </c>
      <c r="X9" s="16">
        <v>5</v>
      </c>
      <c r="Y9" s="16">
        <v>13</v>
      </c>
    </row>
    <row r="10" spans="1:25" x14ac:dyDescent="0.3">
      <c r="A10" s="17">
        <v>106</v>
      </c>
      <c r="B10" s="18" t="s">
        <v>15</v>
      </c>
      <c r="C10" s="14">
        <v>8</v>
      </c>
      <c r="D10" s="14">
        <v>9</v>
      </c>
      <c r="E10" s="14">
        <v>17</v>
      </c>
      <c r="F10" s="18"/>
      <c r="G10" s="14">
        <v>11</v>
      </c>
      <c r="H10" s="14">
        <v>6</v>
      </c>
      <c r="I10" s="14">
        <v>17</v>
      </c>
      <c r="J10" s="18"/>
      <c r="K10" s="14">
        <v>9</v>
      </c>
      <c r="L10" s="14">
        <v>8</v>
      </c>
      <c r="M10" s="14">
        <v>17</v>
      </c>
      <c r="N10" s="18"/>
      <c r="O10" s="14">
        <v>11</v>
      </c>
      <c r="P10" s="14">
        <v>6</v>
      </c>
      <c r="Q10" s="14">
        <v>17</v>
      </c>
      <c r="R10" s="18"/>
      <c r="S10" s="15">
        <v>9</v>
      </c>
      <c r="T10" s="15">
        <v>8</v>
      </c>
      <c r="U10" s="15">
        <v>17</v>
      </c>
      <c r="V10" s="18"/>
      <c r="W10" s="16">
        <v>11</v>
      </c>
      <c r="X10" s="16">
        <v>6</v>
      </c>
      <c r="Y10" s="16">
        <v>17</v>
      </c>
    </row>
    <row r="11" spans="1:25" x14ac:dyDescent="0.3">
      <c r="A11" s="17">
        <v>107</v>
      </c>
      <c r="B11" s="18" t="s">
        <v>16</v>
      </c>
      <c r="C11" s="14">
        <v>4</v>
      </c>
      <c r="D11" s="14">
        <v>7</v>
      </c>
      <c r="E11" s="14">
        <v>11</v>
      </c>
      <c r="F11" s="18"/>
      <c r="G11" s="14">
        <v>7</v>
      </c>
      <c r="H11" s="14">
        <v>4</v>
      </c>
      <c r="I11" s="14">
        <v>11</v>
      </c>
      <c r="J11" s="18"/>
      <c r="K11" s="14">
        <v>5</v>
      </c>
      <c r="L11" s="14">
        <v>10</v>
      </c>
      <c r="M11" s="14">
        <v>15</v>
      </c>
      <c r="N11" s="18"/>
      <c r="O11" s="14">
        <v>8</v>
      </c>
      <c r="P11" s="14">
        <v>7</v>
      </c>
      <c r="Q11" s="14">
        <v>15</v>
      </c>
      <c r="R11" s="18"/>
      <c r="S11" s="15">
        <v>4</v>
      </c>
      <c r="T11" s="15">
        <v>9</v>
      </c>
      <c r="U11" s="15">
        <v>13</v>
      </c>
      <c r="V11" s="18"/>
      <c r="W11" s="16">
        <v>9</v>
      </c>
      <c r="X11" s="16">
        <v>4</v>
      </c>
      <c r="Y11" s="16">
        <v>13</v>
      </c>
    </row>
    <row r="12" spans="1:25" x14ac:dyDescent="0.3">
      <c r="A12" s="17">
        <v>108</v>
      </c>
      <c r="B12" s="18" t="s">
        <v>17</v>
      </c>
      <c r="C12" s="14">
        <v>64</v>
      </c>
      <c r="D12" s="14">
        <v>23</v>
      </c>
      <c r="E12" s="14">
        <v>87</v>
      </c>
      <c r="F12" s="18"/>
      <c r="G12" s="14">
        <v>44</v>
      </c>
      <c r="H12" s="14">
        <v>42</v>
      </c>
      <c r="I12" s="19">
        <v>86</v>
      </c>
      <c r="J12" s="18"/>
      <c r="K12" s="14">
        <v>46</v>
      </c>
      <c r="L12" s="14">
        <v>13</v>
      </c>
      <c r="M12" s="14">
        <v>59</v>
      </c>
      <c r="N12" s="18"/>
      <c r="O12" s="14">
        <v>24</v>
      </c>
      <c r="P12" s="14">
        <v>35</v>
      </c>
      <c r="Q12" s="14">
        <v>59</v>
      </c>
      <c r="R12" s="18"/>
      <c r="S12" s="15">
        <v>43</v>
      </c>
      <c r="T12" s="15">
        <v>11</v>
      </c>
      <c r="U12" s="15">
        <v>54</v>
      </c>
      <c r="V12" s="18"/>
      <c r="W12" s="16">
        <v>26</v>
      </c>
      <c r="X12" s="16">
        <v>28</v>
      </c>
      <c r="Y12" s="16">
        <v>54</v>
      </c>
    </row>
    <row r="13" spans="1:25" x14ac:dyDescent="0.3">
      <c r="A13" s="17">
        <v>109</v>
      </c>
      <c r="B13" s="18" t="s">
        <v>18</v>
      </c>
      <c r="C13" s="14">
        <v>6</v>
      </c>
      <c r="D13" s="14">
        <v>19</v>
      </c>
      <c r="E13" s="14">
        <v>25</v>
      </c>
      <c r="F13" s="18"/>
      <c r="G13" s="14">
        <v>17</v>
      </c>
      <c r="H13" s="14">
        <v>8</v>
      </c>
      <c r="I13" s="14">
        <v>25</v>
      </c>
      <c r="J13" s="18"/>
      <c r="K13" s="14">
        <v>13</v>
      </c>
      <c r="L13" s="14">
        <v>27</v>
      </c>
      <c r="M13" s="14">
        <v>40</v>
      </c>
      <c r="N13" s="18"/>
      <c r="O13" s="14">
        <v>23</v>
      </c>
      <c r="P13" s="14">
        <v>17</v>
      </c>
      <c r="Q13" s="14">
        <v>40</v>
      </c>
      <c r="R13" s="18"/>
      <c r="S13" s="15">
        <v>11</v>
      </c>
      <c r="T13" s="15">
        <v>24</v>
      </c>
      <c r="U13" s="15">
        <v>35</v>
      </c>
      <c r="V13" s="18"/>
      <c r="W13" s="16">
        <v>23</v>
      </c>
      <c r="X13" s="16">
        <v>12</v>
      </c>
      <c r="Y13" s="16">
        <v>35</v>
      </c>
    </row>
    <row r="14" spans="1:25" x14ac:dyDescent="0.3">
      <c r="A14" s="17">
        <v>110</v>
      </c>
      <c r="B14" s="18" t="s">
        <v>19</v>
      </c>
      <c r="C14" s="14">
        <v>56</v>
      </c>
      <c r="D14" s="14">
        <v>29</v>
      </c>
      <c r="E14" s="14">
        <v>85</v>
      </c>
      <c r="F14" s="18"/>
      <c r="G14" s="14">
        <v>42</v>
      </c>
      <c r="H14" s="14">
        <v>42</v>
      </c>
      <c r="I14" s="19">
        <v>84</v>
      </c>
      <c r="J14" s="18"/>
      <c r="K14" s="14">
        <v>22</v>
      </c>
      <c r="L14" s="14">
        <v>5</v>
      </c>
      <c r="M14" s="14">
        <v>27</v>
      </c>
      <c r="N14" s="18"/>
      <c r="O14" s="14">
        <v>14</v>
      </c>
      <c r="P14" s="14">
        <v>13</v>
      </c>
      <c r="Q14" s="14">
        <v>27</v>
      </c>
      <c r="R14" s="18"/>
      <c r="S14" s="15">
        <v>20</v>
      </c>
      <c r="T14" s="15">
        <v>4</v>
      </c>
      <c r="U14" s="15">
        <v>24</v>
      </c>
      <c r="V14" s="18"/>
      <c r="W14" s="16">
        <v>12</v>
      </c>
      <c r="X14" s="16">
        <v>12</v>
      </c>
      <c r="Y14" s="16">
        <v>24</v>
      </c>
    </row>
    <row r="15" spans="1:25" x14ac:dyDescent="0.3">
      <c r="A15" s="17">
        <v>112</v>
      </c>
      <c r="B15" s="18" t="s">
        <v>20</v>
      </c>
      <c r="C15" s="14">
        <v>3</v>
      </c>
      <c r="D15" s="14">
        <v>1</v>
      </c>
      <c r="E15" s="14">
        <v>4</v>
      </c>
      <c r="F15" s="18"/>
      <c r="G15" s="14">
        <v>3</v>
      </c>
      <c r="H15" s="14">
        <v>1</v>
      </c>
      <c r="I15" s="14">
        <v>4</v>
      </c>
      <c r="J15" s="18"/>
      <c r="K15" s="14">
        <v>5</v>
      </c>
      <c r="L15" s="14">
        <v>6</v>
      </c>
      <c r="M15" s="14">
        <v>11</v>
      </c>
      <c r="N15" s="18"/>
      <c r="O15" s="14">
        <v>5</v>
      </c>
      <c r="P15" s="14">
        <v>6</v>
      </c>
      <c r="Q15" s="14">
        <v>11</v>
      </c>
      <c r="R15" s="18"/>
      <c r="S15" s="15">
        <v>5</v>
      </c>
      <c r="T15" s="15">
        <v>5</v>
      </c>
      <c r="U15" s="15">
        <v>10</v>
      </c>
      <c r="V15" s="18"/>
      <c r="W15" s="16">
        <v>5</v>
      </c>
      <c r="X15" s="16">
        <v>5</v>
      </c>
      <c r="Y15" s="16">
        <v>10</v>
      </c>
    </row>
    <row r="16" spans="1:25" x14ac:dyDescent="0.3">
      <c r="A16" s="17">
        <v>113</v>
      </c>
      <c r="B16" s="18" t="s">
        <v>21</v>
      </c>
      <c r="C16" s="14">
        <v>4</v>
      </c>
      <c r="D16" s="14">
        <v>10</v>
      </c>
      <c r="E16" s="14">
        <v>14</v>
      </c>
      <c r="F16" s="18"/>
      <c r="G16" s="14">
        <v>4</v>
      </c>
      <c r="H16" s="14">
        <v>10</v>
      </c>
      <c r="I16" s="14">
        <v>14</v>
      </c>
      <c r="J16" s="18"/>
      <c r="K16" s="14">
        <v>5</v>
      </c>
      <c r="L16" s="14">
        <v>10</v>
      </c>
      <c r="M16" s="14">
        <v>15</v>
      </c>
      <c r="N16" s="18"/>
      <c r="O16" s="14">
        <v>4</v>
      </c>
      <c r="P16" s="14">
        <v>11</v>
      </c>
      <c r="Q16" s="14">
        <v>15</v>
      </c>
      <c r="R16" s="18"/>
      <c r="S16" s="15">
        <v>5</v>
      </c>
      <c r="T16" s="15">
        <v>10</v>
      </c>
      <c r="U16" s="15">
        <v>15</v>
      </c>
      <c r="V16" s="18"/>
      <c r="W16" s="16">
        <v>4</v>
      </c>
      <c r="X16" s="16">
        <v>11</v>
      </c>
      <c r="Y16" s="16">
        <v>15</v>
      </c>
    </row>
    <row r="17" spans="1:25" x14ac:dyDescent="0.3">
      <c r="A17" s="17">
        <v>114</v>
      </c>
      <c r="B17" s="18" t="s">
        <v>22</v>
      </c>
      <c r="C17" s="14">
        <v>1</v>
      </c>
      <c r="D17" s="14">
        <v>1</v>
      </c>
      <c r="E17" s="14">
        <v>2</v>
      </c>
      <c r="F17" s="18"/>
      <c r="G17" s="14">
        <v>1</v>
      </c>
      <c r="H17" s="14">
        <v>1</v>
      </c>
      <c r="I17" s="14">
        <v>2</v>
      </c>
      <c r="J17" s="18"/>
      <c r="K17" s="14">
        <v>3</v>
      </c>
      <c r="L17" s="14">
        <v>7</v>
      </c>
      <c r="M17" s="14">
        <v>10</v>
      </c>
      <c r="N17" s="18"/>
      <c r="O17" s="14">
        <v>8</v>
      </c>
      <c r="P17" s="14">
        <v>2</v>
      </c>
      <c r="Q17" s="14">
        <v>10</v>
      </c>
      <c r="R17" s="18"/>
      <c r="S17" s="15">
        <v>3</v>
      </c>
      <c r="T17" s="15">
        <v>7</v>
      </c>
      <c r="U17" s="15">
        <v>10</v>
      </c>
      <c r="V17" s="18"/>
      <c r="W17" s="16">
        <v>8</v>
      </c>
      <c r="X17" s="16">
        <v>2</v>
      </c>
      <c r="Y17" s="16">
        <v>10</v>
      </c>
    </row>
    <row r="18" spans="1:25" ht="13.5" thickBot="1" x14ac:dyDescent="0.35">
      <c r="A18" s="20"/>
      <c r="B18" s="21" t="s">
        <v>23</v>
      </c>
      <c r="C18" s="21">
        <f>SUM(C6:C17)</f>
        <v>201</v>
      </c>
      <c r="D18" s="21">
        <f>SUM(D6:D17)</f>
        <v>156</v>
      </c>
      <c r="E18" s="21">
        <f>SUM(E6:E17)</f>
        <v>357</v>
      </c>
      <c r="F18" s="21"/>
      <c r="G18" s="21">
        <f>SUM(G6:G17)</f>
        <v>192</v>
      </c>
      <c r="H18" s="21">
        <f>SUM(H6:H17)</f>
        <v>163</v>
      </c>
      <c r="I18" s="21">
        <f>SUM(I6:I17)</f>
        <v>355</v>
      </c>
      <c r="J18" s="21"/>
      <c r="K18" s="21">
        <f>SUM(K6:K17)</f>
        <v>173</v>
      </c>
      <c r="L18" s="21">
        <f>SUM(L6:L17)</f>
        <v>151</v>
      </c>
      <c r="M18" s="21">
        <f>SUM(M6:M17)</f>
        <v>324</v>
      </c>
      <c r="N18" s="21"/>
      <c r="O18" s="21">
        <f>SUM(O6:O17)</f>
        <v>170</v>
      </c>
      <c r="P18" s="21">
        <f>SUM(P6:P17)</f>
        <v>154</v>
      </c>
      <c r="Q18" s="21">
        <f>SUM(Q6:Q17)</f>
        <v>324</v>
      </c>
      <c r="R18" s="21"/>
      <c r="S18" s="21">
        <f>SUM(S6:S17)</f>
        <v>162</v>
      </c>
      <c r="T18" s="21">
        <f>SUM(T6:T17)</f>
        <v>142</v>
      </c>
      <c r="U18" s="21">
        <f>SUM(U6:U17)</f>
        <v>304</v>
      </c>
      <c r="V18" s="21"/>
      <c r="W18" s="21">
        <f>SUM(W6:W17)</f>
        <v>171</v>
      </c>
      <c r="X18" s="21">
        <f t="shared" ref="X18:Y18" si="0">SUM(X6:X17)</f>
        <v>133</v>
      </c>
      <c r="Y18" s="21">
        <f t="shared" si="0"/>
        <v>304</v>
      </c>
    </row>
    <row r="19" spans="1:25" x14ac:dyDescent="0.3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ht="13.5" thickBot="1" x14ac:dyDescent="0.3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x14ac:dyDescent="0.3">
      <c r="A21" s="8"/>
      <c r="B21" s="8"/>
      <c r="C21" s="60" t="s">
        <v>2</v>
      </c>
      <c r="D21" s="60"/>
      <c r="E21" s="60"/>
      <c r="F21" s="8"/>
      <c r="G21" s="60" t="s">
        <v>2</v>
      </c>
      <c r="H21" s="60"/>
      <c r="I21" s="60"/>
      <c r="J21" s="8"/>
      <c r="K21" s="60" t="s">
        <v>3</v>
      </c>
      <c r="L21" s="60"/>
      <c r="M21" s="60"/>
      <c r="N21" s="8"/>
      <c r="O21" s="60" t="s">
        <v>3</v>
      </c>
      <c r="P21" s="60"/>
      <c r="Q21" s="60"/>
      <c r="R21" s="8"/>
      <c r="S21" s="60" t="s">
        <v>4</v>
      </c>
      <c r="T21" s="60"/>
      <c r="U21" s="60"/>
      <c r="V21" s="8"/>
      <c r="W21" s="60" t="s">
        <v>4</v>
      </c>
      <c r="X21" s="60"/>
      <c r="Y21" s="60"/>
    </row>
    <row r="22" spans="1:25" ht="13.5" thickBot="1" x14ac:dyDescent="0.35">
      <c r="A22" s="9"/>
      <c r="B22" s="10" t="s">
        <v>5</v>
      </c>
      <c r="C22" s="9" t="s">
        <v>6</v>
      </c>
      <c r="D22" s="9" t="s">
        <v>7</v>
      </c>
      <c r="E22" s="9" t="s">
        <v>8</v>
      </c>
      <c r="F22" s="9"/>
      <c r="G22" s="9" t="s">
        <v>9</v>
      </c>
      <c r="H22" s="9" t="s">
        <v>10</v>
      </c>
      <c r="I22" s="9" t="s">
        <v>8</v>
      </c>
      <c r="J22" s="9"/>
      <c r="K22" s="9" t="s">
        <v>6</v>
      </c>
      <c r="L22" s="9" t="s">
        <v>7</v>
      </c>
      <c r="M22" s="9" t="s">
        <v>8</v>
      </c>
      <c r="N22" s="9"/>
      <c r="O22" s="9" t="s">
        <v>9</v>
      </c>
      <c r="P22" s="9" t="s">
        <v>10</v>
      </c>
      <c r="Q22" s="9" t="s">
        <v>8</v>
      </c>
      <c r="R22" s="9"/>
      <c r="S22" s="9" t="s">
        <v>6</v>
      </c>
      <c r="T22" s="9" t="s">
        <v>7</v>
      </c>
      <c r="U22" s="9" t="s">
        <v>8</v>
      </c>
      <c r="V22" s="9"/>
      <c r="W22" s="9" t="s">
        <v>9</v>
      </c>
      <c r="X22" s="9" t="s">
        <v>10</v>
      </c>
      <c r="Y22" s="11" t="s">
        <v>8</v>
      </c>
    </row>
    <row r="23" spans="1:25" x14ac:dyDescent="0.3">
      <c r="A23" s="24">
        <v>302</v>
      </c>
      <c r="B23" s="25" t="s">
        <v>24</v>
      </c>
      <c r="C23" s="14">
        <v>46</v>
      </c>
      <c r="D23" s="14">
        <v>31</v>
      </c>
      <c r="E23" s="14">
        <v>77</v>
      </c>
      <c r="G23" s="14">
        <v>38</v>
      </c>
      <c r="H23" s="14">
        <v>38</v>
      </c>
      <c r="I23" s="19">
        <v>76</v>
      </c>
      <c r="K23" s="14">
        <v>34</v>
      </c>
      <c r="L23" s="14">
        <v>31</v>
      </c>
      <c r="M23" s="14">
        <v>65</v>
      </c>
      <c r="O23" s="14">
        <v>35</v>
      </c>
      <c r="P23" s="14">
        <v>30</v>
      </c>
      <c r="Q23" s="14">
        <v>65</v>
      </c>
      <c r="S23" s="15">
        <v>30</v>
      </c>
      <c r="T23" s="15">
        <v>31</v>
      </c>
      <c r="U23" s="15">
        <v>61</v>
      </c>
      <c r="W23" s="16">
        <v>34</v>
      </c>
      <c r="X23" s="16">
        <v>27</v>
      </c>
      <c r="Y23" s="16">
        <v>61</v>
      </c>
    </row>
    <row r="24" spans="1:25" x14ac:dyDescent="0.3">
      <c r="A24" s="24">
        <v>304</v>
      </c>
      <c r="B24" s="25" t="s">
        <v>25</v>
      </c>
      <c r="C24" s="14">
        <v>16</v>
      </c>
      <c r="D24" s="14">
        <v>23</v>
      </c>
      <c r="E24" s="14">
        <v>39</v>
      </c>
      <c r="G24" s="14">
        <v>8</v>
      </c>
      <c r="H24" s="14">
        <v>31</v>
      </c>
      <c r="I24" s="14">
        <v>39</v>
      </c>
      <c r="K24" s="14">
        <v>11</v>
      </c>
      <c r="L24" s="14">
        <v>18</v>
      </c>
      <c r="M24" s="14">
        <v>29</v>
      </c>
      <c r="O24" s="14">
        <v>9</v>
      </c>
      <c r="P24" s="14">
        <v>20</v>
      </c>
      <c r="Q24" s="14">
        <v>29</v>
      </c>
      <c r="S24" s="15">
        <v>10</v>
      </c>
      <c r="T24" s="15">
        <v>15</v>
      </c>
      <c r="U24" s="15">
        <v>25</v>
      </c>
      <c r="W24" s="16">
        <v>9</v>
      </c>
      <c r="X24" s="16">
        <v>16</v>
      </c>
      <c r="Y24" s="16">
        <v>25</v>
      </c>
    </row>
    <row r="25" spans="1:25" x14ac:dyDescent="0.3">
      <c r="A25" s="24">
        <v>308</v>
      </c>
      <c r="B25" s="25" t="s">
        <v>26</v>
      </c>
      <c r="C25" s="14">
        <v>10</v>
      </c>
      <c r="D25" s="14">
        <v>21</v>
      </c>
      <c r="E25" s="14">
        <v>31</v>
      </c>
      <c r="G25" s="14">
        <v>15</v>
      </c>
      <c r="H25" s="14">
        <v>15</v>
      </c>
      <c r="I25" s="19">
        <v>30</v>
      </c>
      <c r="K25" s="14">
        <v>10</v>
      </c>
      <c r="L25" s="14">
        <v>20</v>
      </c>
      <c r="M25" s="14">
        <v>30</v>
      </c>
      <c r="O25" s="14">
        <v>18</v>
      </c>
      <c r="P25" s="14">
        <v>12</v>
      </c>
      <c r="Q25" s="14">
        <v>30</v>
      </c>
      <c r="S25" s="15">
        <v>8</v>
      </c>
      <c r="T25" s="15">
        <v>18</v>
      </c>
      <c r="U25" s="15">
        <v>26</v>
      </c>
      <c r="W25" s="16">
        <v>16</v>
      </c>
      <c r="X25" s="16">
        <v>10</v>
      </c>
      <c r="Y25" s="16">
        <v>26</v>
      </c>
    </row>
    <row r="26" spans="1:25" x14ac:dyDescent="0.3">
      <c r="A26" s="24">
        <v>309</v>
      </c>
      <c r="B26" s="25" t="s">
        <v>27</v>
      </c>
      <c r="C26" s="14">
        <v>12</v>
      </c>
      <c r="D26" s="14">
        <v>14</v>
      </c>
      <c r="E26" s="14">
        <v>26</v>
      </c>
      <c r="G26" s="14">
        <v>16</v>
      </c>
      <c r="H26" s="14">
        <v>10</v>
      </c>
      <c r="I26" s="14">
        <v>26</v>
      </c>
      <c r="K26" s="14">
        <v>15</v>
      </c>
      <c r="L26" s="14">
        <v>14</v>
      </c>
      <c r="M26" s="14">
        <v>29</v>
      </c>
      <c r="O26" s="14">
        <v>18</v>
      </c>
      <c r="P26" s="14">
        <v>11</v>
      </c>
      <c r="Q26" s="14">
        <v>29</v>
      </c>
      <c r="S26" s="15">
        <v>15</v>
      </c>
      <c r="T26" s="15">
        <v>13</v>
      </c>
      <c r="U26" s="15">
        <v>28</v>
      </c>
      <c r="W26" s="16">
        <v>18</v>
      </c>
      <c r="X26" s="16">
        <v>10</v>
      </c>
      <c r="Y26" s="16">
        <v>28</v>
      </c>
    </row>
    <row r="27" spans="1:25" x14ac:dyDescent="0.3">
      <c r="A27" s="24">
        <v>311</v>
      </c>
      <c r="B27" s="25" t="s">
        <v>28</v>
      </c>
      <c r="C27" s="14">
        <v>28</v>
      </c>
      <c r="D27" s="14">
        <v>7</v>
      </c>
      <c r="E27" s="14">
        <v>35</v>
      </c>
      <c r="G27" s="14">
        <v>11</v>
      </c>
      <c r="H27" s="14">
        <v>24</v>
      </c>
      <c r="I27" s="14">
        <v>35</v>
      </c>
      <c r="K27" s="14">
        <v>15</v>
      </c>
      <c r="L27" s="14">
        <v>13</v>
      </c>
      <c r="M27" s="14">
        <v>28</v>
      </c>
      <c r="O27" s="14">
        <v>8</v>
      </c>
      <c r="P27" s="14">
        <v>20</v>
      </c>
      <c r="Q27" s="14">
        <v>28</v>
      </c>
      <c r="S27" s="15">
        <v>13</v>
      </c>
      <c r="T27" s="15">
        <v>12</v>
      </c>
      <c r="U27" s="15">
        <v>25</v>
      </c>
      <c r="W27" s="16">
        <v>8</v>
      </c>
      <c r="X27" s="16">
        <v>17</v>
      </c>
      <c r="Y27" s="16">
        <v>25</v>
      </c>
    </row>
    <row r="28" spans="1:25" x14ac:dyDescent="0.3">
      <c r="A28" s="24">
        <v>313</v>
      </c>
      <c r="B28" s="25" t="s">
        <v>29</v>
      </c>
      <c r="C28" s="14">
        <v>1</v>
      </c>
      <c r="D28" s="14">
        <v>5</v>
      </c>
      <c r="E28" s="14">
        <v>6</v>
      </c>
      <c r="G28" s="14">
        <v>3</v>
      </c>
      <c r="H28" s="14">
        <v>3</v>
      </c>
      <c r="I28" s="14">
        <v>6</v>
      </c>
      <c r="K28" s="14">
        <v>4</v>
      </c>
      <c r="L28" s="14">
        <v>13</v>
      </c>
      <c r="M28" s="14">
        <v>17</v>
      </c>
      <c r="O28" s="14">
        <v>9</v>
      </c>
      <c r="P28" s="14">
        <v>8</v>
      </c>
      <c r="Q28" s="14">
        <v>17</v>
      </c>
      <c r="S28" s="15">
        <v>4</v>
      </c>
      <c r="T28" s="15">
        <v>11</v>
      </c>
      <c r="U28" s="15">
        <v>15</v>
      </c>
      <c r="W28" s="16">
        <v>7</v>
      </c>
      <c r="X28" s="16">
        <v>8</v>
      </c>
      <c r="Y28" s="16">
        <v>15</v>
      </c>
    </row>
    <row r="29" spans="1:25" x14ac:dyDescent="0.3">
      <c r="A29" s="24">
        <v>319</v>
      </c>
      <c r="B29" s="25" t="s">
        <v>30</v>
      </c>
      <c r="C29" s="14">
        <v>28</v>
      </c>
      <c r="D29" s="14">
        <v>12</v>
      </c>
      <c r="E29" s="14">
        <v>40</v>
      </c>
      <c r="G29" s="14">
        <v>25</v>
      </c>
      <c r="H29" s="14">
        <v>14</v>
      </c>
      <c r="I29" s="19">
        <v>39</v>
      </c>
      <c r="K29" s="14">
        <v>15</v>
      </c>
      <c r="L29" s="14">
        <v>13</v>
      </c>
      <c r="M29" s="14">
        <v>28</v>
      </c>
      <c r="O29" s="14">
        <v>16</v>
      </c>
      <c r="P29" s="14">
        <v>12</v>
      </c>
      <c r="Q29" s="14">
        <v>28</v>
      </c>
      <c r="S29" s="15">
        <v>15</v>
      </c>
      <c r="T29" s="15">
        <v>11</v>
      </c>
      <c r="U29" s="15">
        <v>26</v>
      </c>
      <c r="W29" s="16">
        <v>16</v>
      </c>
      <c r="X29" s="16">
        <v>10</v>
      </c>
      <c r="Y29" s="16">
        <v>26</v>
      </c>
    </row>
    <row r="30" spans="1:25" ht="13.5" thickBot="1" x14ac:dyDescent="0.35">
      <c r="A30" s="26"/>
      <c r="B30" s="27" t="s">
        <v>31</v>
      </c>
      <c r="C30" s="28">
        <f>SUM(C23:C29)</f>
        <v>141</v>
      </c>
      <c r="D30" s="28">
        <f>SUM(D23:D29)</f>
        <v>113</v>
      </c>
      <c r="E30" s="28">
        <f>SUM(E23:E29)</f>
        <v>254</v>
      </c>
      <c r="F30" s="27"/>
      <c r="G30" s="28">
        <f>SUM(G23:G29)</f>
        <v>116</v>
      </c>
      <c r="H30" s="28">
        <f>SUM(H23:H29)</f>
        <v>135</v>
      </c>
      <c r="I30" s="28">
        <f>SUM(I23:I29)</f>
        <v>251</v>
      </c>
      <c r="J30" s="27"/>
      <c r="K30" s="28">
        <f>SUM(K23:K29)</f>
        <v>104</v>
      </c>
      <c r="L30" s="28">
        <f>SUM(L23:L29)</f>
        <v>122</v>
      </c>
      <c r="M30" s="28">
        <f>SUM(M23:M29)</f>
        <v>226</v>
      </c>
      <c r="N30" s="27"/>
      <c r="O30" s="28">
        <f>SUM(O23:O29)</f>
        <v>113</v>
      </c>
      <c r="P30" s="28">
        <f>SUM(P23:P29)</f>
        <v>113</v>
      </c>
      <c r="Q30" s="28">
        <f>SUM(Q23:Q29)</f>
        <v>226</v>
      </c>
      <c r="R30" s="27"/>
      <c r="S30" s="28">
        <f>SUM(S23:S29)</f>
        <v>95</v>
      </c>
      <c r="T30" s="28">
        <f>SUM(T23:T29)</f>
        <v>111</v>
      </c>
      <c r="U30" s="28">
        <f>SUM(U23:U29)</f>
        <v>206</v>
      </c>
      <c r="V30" s="27"/>
      <c r="W30" s="28">
        <f>SUM(W23:W29)</f>
        <v>108</v>
      </c>
      <c r="X30" s="28">
        <f t="shared" ref="X30:Y30" si="1">SUM(X23:X29)</f>
        <v>98</v>
      </c>
      <c r="Y30" s="28">
        <f t="shared" si="1"/>
        <v>206</v>
      </c>
    </row>
    <row r="31" spans="1:25" x14ac:dyDescent="0.3">
      <c r="A31" s="29"/>
      <c r="B31" s="30"/>
      <c r="C31" s="31"/>
      <c r="D31" s="31"/>
      <c r="E31" s="31"/>
      <c r="F31" s="30"/>
      <c r="G31" s="31"/>
      <c r="H31" s="31"/>
      <c r="I31" s="31"/>
      <c r="J31" s="30"/>
      <c r="K31" s="31"/>
      <c r="L31" s="31"/>
      <c r="M31" s="31"/>
      <c r="N31" s="30"/>
      <c r="O31" s="31"/>
      <c r="P31" s="31"/>
      <c r="Q31" s="31"/>
      <c r="R31" s="30"/>
      <c r="S31" s="31"/>
      <c r="T31" s="31"/>
      <c r="U31" s="31"/>
      <c r="V31" s="30"/>
      <c r="W31" s="31"/>
      <c r="X31" s="31"/>
      <c r="Y31" s="32"/>
    </row>
    <row r="32" spans="1:25" ht="13.5" thickBot="1" x14ac:dyDescent="0.35">
      <c r="A32" s="29"/>
      <c r="B32" s="30"/>
      <c r="C32" s="31"/>
      <c r="D32" s="31"/>
      <c r="E32" s="31"/>
      <c r="F32" s="30"/>
      <c r="G32" s="31"/>
      <c r="H32" s="31"/>
      <c r="I32" s="31"/>
      <c r="J32" s="30"/>
      <c r="K32" s="31"/>
      <c r="L32" s="31"/>
      <c r="M32" s="31"/>
      <c r="N32" s="30"/>
      <c r="O32" s="31"/>
      <c r="P32" s="31"/>
      <c r="Q32" s="31"/>
      <c r="R32" s="30"/>
      <c r="S32" s="31"/>
      <c r="T32" s="31"/>
      <c r="U32" s="31"/>
      <c r="V32" s="30"/>
      <c r="W32" s="31"/>
      <c r="X32" s="31"/>
      <c r="Y32" s="32"/>
    </row>
    <row r="33" spans="1:25" x14ac:dyDescent="0.3">
      <c r="A33" s="8"/>
      <c r="B33" s="8"/>
      <c r="C33" s="60" t="s">
        <v>2</v>
      </c>
      <c r="D33" s="60"/>
      <c r="E33" s="60"/>
      <c r="F33" s="8"/>
      <c r="G33" s="60" t="s">
        <v>2</v>
      </c>
      <c r="H33" s="60"/>
      <c r="I33" s="60"/>
      <c r="J33" s="8"/>
      <c r="K33" s="60" t="s">
        <v>3</v>
      </c>
      <c r="L33" s="60"/>
      <c r="M33" s="60"/>
      <c r="N33" s="8"/>
      <c r="O33" s="60" t="s">
        <v>3</v>
      </c>
      <c r="P33" s="60"/>
      <c r="Q33" s="60"/>
      <c r="R33" s="8"/>
      <c r="S33" s="60" t="s">
        <v>4</v>
      </c>
      <c r="T33" s="60"/>
      <c r="U33" s="60"/>
      <c r="V33" s="8"/>
      <c r="W33" s="60" t="s">
        <v>4</v>
      </c>
      <c r="X33" s="60"/>
      <c r="Y33" s="60"/>
    </row>
    <row r="34" spans="1:25" ht="13.5" thickBot="1" x14ac:dyDescent="0.35">
      <c r="A34" s="9"/>
      <c r="B34" s="10" t="s">
        <v>5</v>
      </c>
      <c r="C34" s="9" t="s">
        <v>6</v>
      </c>
      <c r="D34" s="9" t="s">
        <v>7</v>
      </c>
      <c r="E34" s="9" t="s">
        <v>8</v>
      </c>
      <c r="F34" s="9"/>
      <c r="G34" s="9" t="s">
        <v>9</v>
      </c>
      <c r="H34" s="9" t="s">
        <v>10</v>
      </c>
      <c r="I34" s="9" t="s">
        <v>8</v>
      </c>
      <c r="J34" s="9"/>
      <c r="K34" s="9" t="s">
        <v>6</v>
      </c>
      <c r="L34" s="9" t="s">
        <v>7</v>
      </c>
      <c r="M34" s="9" t="s">
        <v>8</v>
      </c>
      <c r="N34" s="9"/>
      <c r="O34" s="9" t="s">
        <v>9</v>
      </c>
      <c r="P34" s="9" t="s">
        <v>10</v>
      </c>
      <c r="Q34" s="9" t="s">
        <v>8</v>
      </c>
      <c r="R34" s="9"/>
      <c r="S34" s="9" t="s">
        <v>6</v>
      </c>
      <c r="T34" s="9" t="s">
        <v>7</v>
      </c>
      <c r="U34" s="9" t="s">
        <v>8</v>
      </c>
      <c r="V34" s="9"/>
      <c r="W34" s="9" t="s">
        <v>9</v>
      </c>
      <c r="X34" s="9" t="s">
        <v>10</v>
      </c>
      <c r="Y34" s="11" t="s">
        <v>8</v>
      </c>
    </row>
    <row r="35" spans="1:25" x14ac:dyDescent="0.3">
      <c r="A35" s="24">
        <v>501</v>
      </c>
      <c r="B35" s="25" t="s">
        <v>32</v>
      </c>
      <c r="C35" s="14">
        <v>44</v>
      </c>
      <c r="D35" s="14">
        <v>126</v>
      </c>
      <c r="E35" s="14">
        <v>170</v>
      </c>
      <c r="G35" s="14">
        <v>102</v>
      </c>
      <c r="H35" s="14">
        <v>67</v>
      </c>
      <c r="I35" s="19">
        <v>169</v>
      </c>
      <c r="K35" s="14">
        <v>37</v>
      </c>
      <c r="L35" s="14">
        <v>88</v>
      </c>
      <c r="M35" s="14">
        <v>125</v>
      </c>
      <c r="O35" s="14">
        <v>72</v>
      </c>
      <c r="P35" s="14">
        <v>53</v>
      </c>
      <c r="Q35" s="14">
        <v>125</v>
      </c>
      <c r="S35" s="15">
        <v>37</v>
      </c>
      <c r="T35" s="15">
        <v>81</v>
      </c>
      <c r="U35" s="15">
        <v>118</v>
      </c>
      <c r="W35" s="16">
        <v>72</v>
      </c>
      <c r="X35" s="16">
        <v>46</v>
      </c>
      <c r="Y35" s="16">
        <v>118</v>
      </c>
    </row>
    <row r="36" spans="1:25" x14ac:dyDescent="0.3">
      <c r="A36" s="24">
        <v>502</v>
      </c>
      <c r="B36" s="25" t="s">
        <v>33</v>
      </c>
      <c r="C36" s="14">
        <v>21</v>
      </c>
      <c r="D36" s="14">
        <v>120</v>
      </c>
      <c r="E36" s="14">
        <v>141</v>
      </c>
      <c r="G36" s="14">
        <v>81</v>
      </c>
      <c r="H36" s="14">
        <v>60</v>
      </c>
      <c r="I36" s="14">
        <v>141</v>
      </c>
      <c r="K36" s="14">
        <v>16</v>
      </c>
      <c r="L36" s="14">
        <v>98</v>
      </c>
      <c r="M36" s="14">
        <v>114</v>
      </c>
      <c r="O36" s="14">
        <v>58</v>
      </c>
      <c r="P36" s="14">
        <v>56</v>
      </c>
      <c r="Q36" s="14">
        <v>114</v>
      </c>
      <c r="S36" s="15">
        <v>15</v>
      </c>
      <c r="T36" s="15">
        <v>93</v>
      </c>
      <c r="U36" s="15">
        <v>108</v>
      </c>
      <c r="W36" s="16">
        <v>59</v>
      </c>
      <c r="X36" s="16">
        <v>49</v>
      </c>
      <c r="Y36" s="16">
        <v>108</v>
      </c>
    </row>
    <row r="37" spans="1:25" x14ac:dyDescent="0.3">
      <c r="A37" s="24">
        <v>503</v>
      </c>
      <c r="B37" s="25" t="s">
        <v>34</v>
      </c>
      <c r="C37" s="14">
        <v>54</v>
      </c>
      <c r="D37" s="14">
        <v>87</v>
      </c>
      <c r="E37" s="14">
        <v>141</v>
      </c>
      <c r="G37" s="14">
        <v>66</v>
      </c>
      <c r="H37" s="14">
        <v>74</v>
      </c>
      <c r="I37" s="19">
        <v>140</v>
      </c>
      <c r="K37" s="14">
        <v>38</v>
      </c>
      <c r="L37" s="14">
        <v>66</v>
      </c>
      <c r="M37" s="14">
        <v>104</v>
      </c>
      <c r="O37" s="14">
        <v>51</v>
      </c>
      <c r="P37" s="14">
        <v>53</v>
      </c>
      <c r="Q37" s="14">
        <v>104</v>
      </c>
      <c r="S37" s="15">
        <v>36</v>
      </c>
      <c r="T37" s="15">
        <v>60</v>
      </c>
      <c r="U37" s="15">
        <v>96</v>
      </c>
      <c r="W37" s="16">
        <v>48</v>
      </c>
      <c r="X37" s="16">
        <v>48</v>
      </c>
      <c r="Y37" s="16">
        <v>96</v>
      </c>
    </row>
    <row r="38" spans="1:25" x14ac:dyDescent="0.3">
      <c r="A38" s="24">
        <v>504</v>
      </c>
      <c r="B38" s="25" t="s">
        <v>35</v>
      </c>
      <c r="C38" s="14">
        <v>56</v>
      </c>
      <c r="D38" s="14">
        <v>271</v>
      </c>
      <c r="E38" s="14">
        <v>327</v>
      </c>
      <c r="G38" s="14">
        <v>135</v>
      </c>
      <c r="H38" s="14">
        <v>191</v>
      </c>
      <c r="I38" s="19">
        <v>326</v>
      </c>
      <c r="K38" s="14">
        <v>29</v>
      </c>
      <c r="L38" s="14">
        <v>110</v>
      </c>
      <c r="M38" s="14">
        <v>139</v>
      </c>
      <c r="O38" s="14">
        <v>44</v>
      </c>
      <c r="P38" s="14">
        <v>95</v>
      </c>
      <c r="Q38" s="14">
        <v>139</v>
      </c>
      <c r="S38" s="15">
        <v>24</v>
      </c>
      <c r="T38" s="15">
        <v>98</v>
      </c>
      <c r="U38" s="15">
        <v>122</v>
      </c>
      <c r="W38" s="16">
        <v>49</v>
      </c>
      <c r="X38" s="16">
        <v>73</v>
      </c>
      <c r="Y38" s="16">
        <v>122</v>
      </c>
    </row>
    <row r="39" spans="1:25" x14ac:dyDescent="0.3">
      <c r="A39" s="24">
        <v>505</v>
      </c>
      <c r="B39" s="25" t="s">
        <v>36</v>
      </c>
      <c r="C39" s="14">
        <v>93</v>
      </c>
      <c r="D39" s="14">
        <v>76</v>
      </c>
      <c r="E39" s="14">
        <v>169</v>
      </c>
      <c r="G39" s="14">
        <v>81</v>
      </c>
      <c r="H39" s="14">
        <v>88</v>
      </c>
      <c r="I39" s="14">
        <v>169</v>
      </c>
      <c r="K39" s="14">
        <v>66</v>
      </c>
      <c r="L39" s="14">
        <v>54</v>
      </c>
      <c r="M39" s="14">
        <v>120</v>
      </c>
      <c r="O39" s="14">
        <v>51</v>
      </c>
      <c r="P39" s="14">
        <v>69</v>
      </c>
      <c r="Q39" s="14">
        <v>120</v>
      </c>
      <c r="S39" s="15">
        <v>62</v>
      </c>
      <c r="T39" s="15">
        <v>53</v>
      </c>
      <c r="U39" s="15">
        <v>115</v>
      </c>
      <c r="W39" s="16">
        <v>52</v>
      </c>
      <c r="X39" s="16">
        <v>63</v>
      </c>
      <c r="Y39" s="16">
        <v>115</v>
      </c>
    </row>
    <row r="40" spans="1:25" x14ac:dyDescent="0.3">
      <c r="A40" s="24">
        <v>506</v>
      </c>
      <c r="B40" s="25" t="s">
        <v>37</v>
      </c>
      <c r="C40" s="14">
        <v>7</v>
      </c>
      <c r="D40" s="14">
        <v>54</v>
      </c>
      <c r="E40" s="14">
        <v>61</v>
      </c>
      <c r="G40" s="14">
        <v>30</v>
      </c>
      <c r="H40" s="14">
        <v>31</v>
      </c>
      <c r="I40" s="14">
        <v>61</v>
      </c>
      <c r="K40" s="14">
        <v>16</v>
      </c>
      <c r="L40" s="14">
        <v>84</v>
      </c>
      <c r="M40" s="14">
        <v>100</v>
      </c>
      <c r="O40" s="14">
        <v>53</v>
      </c>
      <c r="P40" s="14">
        <v>47</v>
      </c>
      <c r="Q40" s="14">
        <v>100</v>
      </c>
      <c r="S40" s="15">
        <v>16</v>
      </c>
      <c r="T40" s="15">
        <v>80</v>
      </c>
      <c r="U40" s="15">
        <v>96</v>
      </c>
      <c r="W40" s="16">
        <v>51</v>
      </c>
      <c r="X40" s="16">
        <v>45</v>
      </c>
      <c r="Y40" s="16">
        <v>96</v>
      </c>
    </row>
    <row r="41" spans="1:25" x14ac:dyDescent="0.3">
      <c r="A41" s="24">
        <v>507</v>
      </c>
      <c r="B41" s="25" t="s">
        <v>38</v>
      </c>
      <c r="C41" s="14">
        <v>33</v>
      </c>
      <c r="D41" s="14">
        <v>188</v>
      </c>
      <c r="E41" s="14">
        <v>221</v>
      </c>
      <c r="G41" s="14">
        <v>107</v>
      </c>
      <c r="H41" s="14">
        <v>113</v>
      </c>
      <c r="I41" s="19">
        <v>220</v>
      </c>
      <c r="K41" s="14">
        <v>20</v>
      </c>
      <c r="L41" s="14">
        <v>105</v>
      </c>
      <c r="M41" s="14">
        <v>125</v>
      </c>
      <c r="O41" s="14">
        <v>54</v>
      </c>
      <c r="P41" s="14">
        <v>71</v>
      </c>
      <c r="Q41" s="14">
        <v>125</v>
      </c>
      <c r="S41" s="15">
        <v>19</v>
      </c>
      <c r="T41" s="15">
        <v>98</v>
      </c>
      <c r="U41" s="15">
        <v>117</v>
      </c>
      <c r="W41" s="16">
        <v>54</v>
      </c>
      <c r="X41" s="16">
        <v>63</v>
      </c>
      <c r="Y41" s="16">
        <v>117</v>
      </c>
    </row>
    <row r="42" spans="1:25" x14ac:dyDescent="0.3">
      <c r="A42" s="33">
        <v>508</v>
      </c>
      <c r="B42" s="34" t="s">
        <v>39</v>
      </c>
      <c r="C42" s="14">
        <v>2</v>
      </c>
      <c r="D42" s="14">
        <v>1</v>
      </c>
      <c r="E42" s="14">
        <v>3</v>
      </c>
      <c r="G42" s="14">
        <v>2</v>
      </c>
      <c r="H42" s="14">
        <v>1</v>
      </c>
      <c r="I42" s="14">
        <v>3</v>
      </c>
      <c r="K42" s="14">
        <v>7</v>
      </c>
      <c r="L42" s="14">
        <v>18</v>
      </c>
      <c r="M42" s="14">
        <v>25</v>
      </c>
      <c r="O42" s="14">
        <v>17</v>
      </c>
      <c r="P42" s="14">
        <v>8</v>
      </c>
      <c r="Q42" s="14">
        <v>25</v>
      </c>
      <c r="S42" s="15">
        <v>7</v>
      </c>
      <c r="T42" s="15">
        <v>18</v>
      </c>
      <c r="U42" s="15">
        <v>25</v>
      </c>
      <c r="W42" s="16">
        <v>19</v>
      </c>
      <c r="X42" s="16">
        <v>6</v>
      </c>
      <c r="Y42" s="16">
        <v>25</v>
      </c>
    </row>
    <row r="43" spans="1:25" x14ac:dyDescent="0.3">
      <c r="A43" s="33">
        <v>509</v>
      </c>
      <c r="B43" s="34" t="s">
        <v>40</v>
      </c>
      <c r="C43" s="14">
        <v>1</v>
      </c>
      <c r="D43" s="14">
        <v>3</v>
      </c>
      <c r="E43" s="14">
        <v>4</v>
      </c>
      <c r="G43" s="14">
        <v>3</v>
      </c>
      <c r="H43" s="14">
        <v>1</v>
      </c>
      <c r="I43" s="14">
        <v>4</v>
      </c>
      <c r="K43" s="14">
        <v>6</v>
      </c>
      <c r="L43" s="14">
        <v>16</v>
      </c>
      <c r="M43" s="14">
        <v>22</v>
      </c>
      <c r="O43" s="14">
        <v>13</v>
      </c>
      <c r="P43" s="14">
        <v>9</v>
      </c>
      <c r="Q43" s="14">
        <v>22</v>
      </c>
      <c r="S43" s="15">
        <v>6</v>
      </c>
      <c r="T43" s="15">
        <v>16</v>
      </c>
      <c r="U43" s="15">
        <v>22</v>
      </c>
      <c r="W43" s="16">
        <v>13</v>
      </c>
      <c r="X43" s="16">
        <v>9</v>
      </c>
      <c r="Y43" s="16">
        <v>22</v>
      </c>
    </row>
    <row r="44" spans="1:25" ht="13.5" thickBot="1" x14ac:dyDescent="0.35">
      <c r="A44" s="26"/>
      <c r="B44" s="27" t="s">
        <v>41</v>
      </c>
      <c r="C44" s="35">
        <f>SUM(C35:C43)</f>
        <v>311</v>
      </c>
      <c r="D44" s="35">
        <f>SUM(D35:D43)</f>
        <v>926</v>
      </c>
      <c r="E44" s="36">
        <f>SUM(E35:E43)</f>
        <v>1237</v>
      </c>
      <c r="F44" s="27"/>
      <c r="G44" s="35">
        <f>SUM(G35:G43)</f>
        <v>607</v>
      </c>
      <c r="H44" s="35">
        <f t="shared" ref="H44:I44" si="2">SUM(H35:H43)</f>
        <v>626</v>
      </c>
      <c r="I44" s="35">
        <f t="shared" si="2"/>
        <v>1233</v>
      </c>
      <c r="J44" s="27"/>
      <c r="K44" s="35">
        <f>SUM(K35:K43)</f>
        <v>235</v>
      </c>
      <c r="L44" s="35">
        <f t="shared" ref="L44:M44" si="3">SUM(L35:L43)</f>
        <v>639</v>
      </c>
      <c r="M44" s="35">
        <f t="shared" si="3"/>
        <v>874</v>
      </c>
      <c r="N44" s="27"/>
      <c r="O44" s="35">
        <f>SUM(O35:O43)</f>
        <v>413</v>
      </c>
      <c r="P44" s="35">
        <f t="shared" ref="P44:Q44" si="4">SUM(P35:P43)</f>
        <v>461</v>
      </c>
      <c r="Q44" s="35">
        <f t="shared" si="4"/>
        <v>874</v>
      </c>
      <c r="R44" s="27"/>
      <c r="S44" s="28">
        <f>SUM(S35:S43)</f>
        <v>222</v>
      </c>
      <c r="T44" s="28">
        <f t="shared" ref="T44:U44" si="5">SUM(T35:T43)</f>
        <v>597</v>
      </c>
      <c r="U44" s="28">
        <f t="shared" si="5"/>
        <v>819</v>
      </c>
      <c r="V44" s="27"/>
      <c r="W44" s="28">
        <f>SUM(W35:W43)</f>
        <v>417</v>
      </c>
      <c r="X44" s="28">
        <f t="shared" ref="X44:Y44" si="6">SUM(X35:X43)</f>
        <v>402</v>
      </c>
      <c r="Y44" s="28">
        <f t="shared" si="6"/>
        <v>819</v>
      </c>
    </row>
    <row r="45" spans="1:25" ht="13.5" thickBot="1" x14ac:dyDescent="0.35"/>
    <row r="46" spans="1:25" x14ac:dyDescent="0.3">
      <c r="A46" s="8"/>
      <c r="B46" s="8"/>
      <c r="C46" s="60" t="s">
        <v>2</v>
      </c>
      <c r="D46" s="60"/>
      <c r="E46" s="60"/>
      <c r="F46" s="8"/>
      <c r="G46" s="60" t="s">
        <v>2</v>
      </c>
      <c r="H46" s="60"/>
      <c r="I46" s="60"/>
      <c r="J46" s="8"/>
      <c r="K46" s="60" t="s">
        <v>3</v>
      </c>
      <c r="L46" s="60"/>
      <c r="M46" s="60"/>
      <c r="N46" s="8"/>
      <c r="O46" s="60" t="s">
        <v>3</v>
      </c>
      <c r="P46" s="60"/>
      <c r="Q46" s="60"/>
      <c r="R46" s="8"/>
      <c r="S46" s="60" t="s">
        <v>4</v>
      </c>
      <c r="T46" s="60"/>
      <c r="U46" s="60"/>
      <c r="V46" s="8"/>
      <c r="W46" s="60" t="s">
        <v>4</v>
      </c>
      <c r="X46" s="60"/>
      <c r="Y46" s="60"/>
    </row>
    <row r="47" spans="1:25" ht="13.5" thickBot="1" x14ac:dyDescent="0.35">
      <c r="A47" s="9"/>
      <c r="B47" s="10" t="s">
        <v>5</v>
      </c>
      <c r="C47" s="9" t="s">
        <v>6</v>
      </c>
      <c r="D47" s="9" t="s">
        <v>7</v>
      </c>
      <c r="E47" s="9" t="s">
        <v>8</v>
      </c>
      <c r="F47" s="9"/>
      <c r="G47" s="9" t="s">
        <v>9</v>
      </c>
      <c r="H47" s="9" t="s">
        <v>10</v>
      </c>
      <c r="I47" s="9" t="s">
        <v>8</v>
      </c>
      <c r="J47" s="9"/>
      <c r="K47" s="9" t="s">
        <v>6</v>
      </c>
      <c r="L47" s="9" t="s">
        <v>7</v>
      </c>
      <c r="M47" s="9" t="s">
        <v>8</v>
      </c>
      <c r="N47" s="9"/>
      <c r="O47" s="9" t="s">
        <v>9</v>
      </c>
      <c r="P47" s="9" t="s">
        <v>10</v>
      </c>
      <c r="Q47" s="9" t="s">
        <v>8</v>
      </c>
      <c r="R47" s="9"/>
      <c r="S47" s="9" t="s">
        <v>6</v>
      </c>
      <c r="T47" s="9" t="s">
        <v>7</v>
      </c>
      <c r="U47" s="9" t="s">
        <v>8</v>
      </c>
      <c r="V47" s="9"/>
      <c r="W47" s="9" t="s">
        <v>9</v>
      </c>
      <c r="X47" s="9" t="s">
        <v>10</v>
      </c>
      <c r="Y47" s="11" t="s">
        <v>8</v>
      </c>
    </row>
    <row r="48" spans="1:25" x14ac:dyDescent="0.3">
      <c r="A48" s="24">
        <v>703</v>
      </c>
      <c r="B48" s="25" t="s">
        <v>42</v>
      </c>
      <c r="C48" s="14">
        <v>99</v>
      </c>
      <c r="D48" s="14">
        <v>40</v>
      </c>
      <c r="E48" s="14">
        <v>139</v>
      </c>
      <c r="G48" s="14">
        <v>92</v>
      </c>
      <c r="H48" s="14">
        <v>47</v>
      </c>
      <c r="I48" s="14">
        <v>139</v>
      </c>
      <c r="K48" s="14">
        <v>54</v>
      </c>
      <c r="L48" s="14">
        <v>16</v>
      </c>
      <c r="M48" s="14">
        <v>70</v>
      </c>
      <c r="N48" s="37"/>
      <c r="O48" s="14">
        <v>45</v>
      </c>
      <c r="P48" s="14">
        <v>25</v>
      </c>
      <c r="Q48" s="14">
        <v>70</v>
      </c>
      <c r="R48" s="37"/>
      <c r="S48" s="15">
        <v>51</v>
      </c>
      <c r="T48" s="15">
        <v>13</v>
      </c>
      <c r="U48" s="15">
        <v>64</v>
      </c>
      <c r="V48" s="37"/>
      <c r="W48" s="16">
        <v>44</v>
      </c>
      <c r="X48" s="16">
        <v>20</v>
      </c>
      <c r="Y48" s="16">
        <v>64</v>
      </c>
    </row>
    <row r="49" spans="1:25" x14ac:dyDescent="0.3">
      <c r="A49" s="24">
        <v>901</v>
      </c>
      <c r="B49" s="25" t="s">
        <v>43</v>
      </c>
      <c r="C49" s="14">
        <v>7</v>
      </c>
      <c r="D49" s="14">
        <v>1</v>
      </c>
      <c r="E49" s="14">
        <v>8</v>
      </c>
      <c r="G49" s="14">
        <v>2</v>
      </c>
      <c r="H49" s="14">
        <v>6</v>
      </c>
      <c r="I49" s="14">
        <v>8</v>
      </c>
      <c r="K49" s="14">
        <v>8</v>
      </c>
      <c r="L49" s="14">
        <v>2</v>
      </c>
      <c r="M49" s="14">
        <v>10</v>
      </c>
      <c r="O49" s="14">
        <v>4</v>
      </c>
      <c r="P49" s="14">
        <v>6</v>
      </c>
      <c r="Q49" s="14">
        <v>10</v>
      </c>
      <c r="R49" s="4"/>
      <c r="S49" s="15">
        <v>8</v>
      </c>
      <c r="T49" s="15">
        <v>2</v>
      </c>
      <c r="U49" s="15">
        <v>10</v>
      </c>
      <c r="V49" s="4"/>
      <c r="W49" s="16">
        <v>4</v>
      </c>
      <c r="X49" s="16">
        <v>6</v>
      </c>
      <c r="Y49" s="16">
        <v>10</v>
      </c>
    </row>
    <row r="50" spans="1:25" x14ac:dyDescent="0.3">
      <c r="A50" s="24">
        <v>904</v>
      </c>
      <c r="B50" s="25" t="s">
        <v>44</v>
      </c>
      <c r="C50" s="14">
        <v>23</v>
      </c>
      <c r="D50" s="14">
        <v>8</v>
      </c>
      <c r="E50" s="14">
        <v>31</v>
      </c>
      <c r="G50" s="14">
        <v>21</v>
      </c>
      <c r="H50" s="14">
        <v>10</v>
      </c>
      <c r="I50" s="14">
        <v>31</v>
      </c>
      <c r="K50" s="14">
        <v>28</v>
      </c>
      <c r="L50" s="14">
        <v>7</v>
      </c>
      <c r="M50" s="14">
        <v>35</v>
      </c>
      <c r="O50" s="14">
        <v>22</v>
      </c>
      <c r="P50" s="14">
        <v>13</v>
      </c>
      <c r="Q50" s="14">
        <v>35</v>
      </c>
      <c r="R50" s="4"/>
      <c r="S50" s="15">
        <v>26</v>
      </c>
      <c r="T50" s="15">
        <v>6</v>
      </c>
      <c r="U50" s="15">
        <v>32</v>
      </c>
      <c r="V50" s="4"/>
      <c r="W50" s="16">
        <v>21</v>
      </c>
      <c r="X50" s="16">
        <v>11</v>
      </c>
      <c r="Y50" s="16">
        <v>32</v>
      </c>
    </row>
    <row r="51" spans="1:25" x14ac:dyDescent="0.3">
      <c r="A51" s="24">
        <v>905</v>
      </c>
      <c r="B51" s="25" t="s">
        <v>45</v>
      </c>
      <c r="C51" s="14">
        <v>6</v>
      </c>
      <c r="D51" s="14">
        <v>3</v>
      </c>
      <c r="E51" s="14">
        <v>9</v>
      </c>
      <c r="G51" s="14">
        <v>5</v>
      </c>
      <c r="H51" s="14">
        <v>4</v>
      </c>
      <c r="I51" s="14">
        <v>9</v>
      </c>
      <c r="K51" s="14">
        <v>6</v>
      </c>
      <c r="L51" s="14">
        <v>3</v>
      </c>
      <c r="M51" s="14">
        <v>9</v>
      </c>
      <c r="O51" s="14">
        <v>3</v>
      </c>
      <c r="P51" s="14">
        <v>6</v>
      </c>
      <c r="Q51" s="14">
        <v>9</v>
      </c>
      <c r="R51" s="4"/>
      <c r="S51" s="15">
        <v>6</v>
      </c>
      <c r="T51" s="15">
        <v>3</v>
      </c>
      <c r="U51" s="15">
        <v>9</v>
      </c>
      <c r="V51" s="4"/>
      <c r="W51" s="16">
        <v>3</v>
      </c>
      <c r="X51" s="16">
        <v>6</v>
      </c>
      <c r="Y51" s="16">
        <v>9</v>
      </c>
    </row>
    <row r="52" spans="1:25" x14ac:dyDescent="0.3">
      <c r="A52" s="24">
        <v>906</v>
      </c>
      <c r="B52" s="25" t="s">
        <v>46</v>
      </c>
      <c r="C52" s="14">
        <v>6</v>
      </c>
      <c r="D52" s="14">
        <v>4</v>
      </c>
      <c r="E52" s="14">
        <v>10</v>
      </c>
      <c r="G52" s="14">
        <v>3</v>
      </c>
      <c r="H52" s="14">
        <v>7</v>
      </c>
      <c r="I52" s="14">
        <v>10</v>
      </c>
      <c r="K52" s="14">
        <v>10</v>
      </c>
      <c r="L52" s="14">
        <v>7</v>
      </c>
      <c r="M52" s="14">
        <v>17</v>
      </c>
      <c r="O52" s="14">
        <v>7</v>
      </c>
      <c r="P52" s="14">
        <v>10</v>
      </c>
      <c r="Q52" s="14">
        <v>17</v>
      </c>
      <c r="R52" s="4"/>
      <c r="S52" s="15">
        <v>9</v>
      </c>
      <c r="T52" s="15">
        <v>6</v>
      </c>
      <c r="U52" s="15">
        <v>15</v>
      </c>
      <c r="V52" s="4"/>
      <c r="W52" s="16">
        <v>7</v>
      </c>
      <c r="X52" s="16">
        <v>8</v>
      </c>
      <c r="Y52" s="16">
        <v>15</v>
      </c>
    </row>
    <row r="53" spans="1:25" x14ac:dyDescent="0.3">
      <c r="A53" s="24">
        <v>907</v>
      </c>
      <c r="B53" s="25" t="s">
        <v>47</v>
      </c>
      <c r="C53" s="14">
        <v>21</v>
      </c>
      <c r="D53" s="14">
        <v>7</v>
      </c>
      <c r="E53" s="14">
        <v>28</v>
      </c>
      <c r="G53" s="14">
        <v>12</v>
      </c>
      <c r="H53" s="14">
        <v>16</v>
      </c>
      <c r="I53" s="14">
        <v>28</v>
      </c>
      <c r="K53" s="14">
        <v>19</v>
      </c>
      <c r="L53" s="14">
        <v>6</v>
      </c>
      <c r="M53" s="14">
        <v>25</v>
      </c>
      <c r="O53" s="14">
        <v>12</v>
      </c>
      <c r="P53" s="14">
        <v>13</v>
      </c>
      <c r="Q53" s="14">
        <v>25</v>
      </c>
      <c r="R53" s="4"/>
      <c r="S53" s="15">
        <v>16</v>
      </c>
      <c r="T53" s="15">
        <v>5</v>
      </c>
      <c r="U53" s="15">
        <v>21</v>
      </c>
      <c r="V53" s="4"/>
      <c r="W53" s="16">
        <v>9</v>
      </c>
      <c r="X53" s="16">
        <v>12</v>
      </c>
      <c r="Y53" s="16">
        <v>21</v>
      </c>
    </row>
    <row r="54" spans="1:25" x14ac:dyDescent="0.3">
      <c r="A54" s="24">
        <v>908</v>
      </c>
      <c r="B54" s="25" t="s">
        <v>48</v>
      </c>
      <c r="C54" s="14">
        <v>0</v>
      </c>
      <c r="D54" s="14">
        <v>4</v>
      </c>
      <c r="E54" s="14">
        <v>4</v>
      </c>
      <c r="G54" s="14">
        <v>0</v>
      </c>
      <c r="H54" s="14">
        <v>4</v>
      </c>
      <c r="I54" s="14">
        <v>4</v>
      </c>
      <c r="K54" s="14">
        <v>1</v>
      </c>
      <c r="L54" s="14">
        <v>7</v>
      </c>
      <c r="M54" s="14">
        <v>8</v>
      </c>
      <c r="O54" s="14">
        <v>1</v>
      </c>
      <c r="P54" s="14">
        <v>7</v>
      </c>
      <c r="Q54" s="14">
        <v>8</v>
      </c>
      <c r="R54" s="4"/>
      <c r="S54" s="15">
        <v>1</v>
      </c>
      <c r="T54" s="15">
        <v>6</v>
      </c>
      <c r="U54" s="15">
        <v>7</v>
      </c>
      <c r="V54" s="4"/>
      <c r="W54" s="16">
        <v>1</v>
      </c>
      <c r="X54" s="16">
        <v>6</v>
      </c>
      <c r="Y54" s="16">
        <v>7</v>
      </c>
    </row>
    <row r="55" spans="1:25" x14ac:dyDescent="0.3">
      <c r="A55" s="24">
        <v>909</v>
      </c>
      <c r="B55" s="25" t="s">
        <v>49</v>
      </c>
      <c r="C55" s="14">
        <v>5</v>
      </c>
      <c r="D55" s="14">
        <v>1</v>
      </c>
      <c r="E55" s="14">
        <v>6</v>
      </c>
      <c r="G55" s="14">
        <v>3</v>
      </c>
      <c r="H55" s="14">
        <v>3</v>
      </c>
      <c r="I55" s="14">
        <v>6</v>
      </c>
      <c r="K55" s="14">
        <v>4</v>
      </c>
      <c r="L55" s="14">
        <v>6</v>
      </c>
      <c r="M55" s="14">
        <v>10</v>
      </c>
      <c r="O55" s="14">
        <v>5</v>
      </c>
      <c r="P55" s="14">
        <v>5</v>
      </c>
      <c r="Q55" s="14">
        <v>10</v>
      </c>
      <c r="R55" s="4"/>
      <c r="S55" s="15">
        <v>4</v>
      </c>
      <c r="T55" s="15">
        <v>6</v>
      </c>
      <c r="U55" s="15">
        <v>10</v>
      </c>
      <c r="V55" s="4"/>
      <c r="W55" s="16">
        <v>5</v>
      </c>
      <c r="X55" s="16">
        <v>5</v>
      </c>
      <c r="Y55" s="16">
        <v>10</v>
      </c>
    </row>
    <row r="56" spans="1:25" x14ac:dyDescent="0.3">
      <c r="A56" s="24">
        <v>912</v>
      </c>
      <c r="B56" s="25" t="s">
        <v>50</v>
      </c>
      <c r="C56" s="14">
        <v>6</v>
      </c>
      <c r="D56" s="14">
        <v>2</v>
      </c>
      <c r="E56" s="14">
        <v>8</v>
      </c>
      <c r="G56" s="14">
        <v>4</v>
      </c>
      <c r="H56" s="14">
        <v>4</v>
      </c>
      <c r="I56" s="14">
        <v>8</v>
      </c>
      <c r="K56" s="14">
        <v>7</v>
      </c>
      <c r="L56" s="14">
        <v>3</v>
      </c>
      <c r="M56" s="14">
        <v>10</v>
      </c>
      <c r="O56" s="14">
        <v>2</v>
      </c>
      <c r="P56" s="14">
        <v>8</v>
      </c>
      <c r="Q56" s="14">
        <v>10</v>
      </c>
      <c r="R56" s="4"/>
      <c r="S56" s="15">
        <v>7</v>
      </c>
      <c r="T56" s="15">
        <v>2</v>
      </c>
      <c r="U56" s="15">
        <v>9</v>
      </c>
      <c r="V56" s="4"/>
      <c r="W56" s="16">
        <v>1</v>
      </c>
      <c r="X56" s="16">
        <v>8</v>
      </c>
      <c r="Y56" s="16">
        <v>9</v>
      </c>
    </row>
    <row r="57" spans="1:25" x14ac:dyDescent="0.3">
      <c r="A57" s="24">
        <v>1202</v>
      </c>
      <c r="B57" s="25" t="s">
        <v>51</v>
      </c>
      <c r="C57" s="14">
        <v>208</v>
      </c>
      <c r="D57" s="14">
        <v>133</v>
      </c>
      <c r="E57" s="14">
        <v>341</v>
      </c>
      <c r="G57" s="14">
        <v>122</v>
      </c>
      <c r="H57" s="14">
        <v>217</v>
      </c>
      <c r="I57" s="19">
        <v>339</v>
      </c>
      <c r="K57" s="14">
        <v>126</v>
      </c>
      <c r="L57" s="14">
        <v>74</v>
      </c>
      <c r="M57" s="14">
        <v>200</v>
      </c>
      <c r="O57" s="14">
        <v>60</v>
      </c>
      <c r="P57" s="14">
        <v>140</v>
      </c>
      <c r="Q57" s="14">
        <v>200</v>
      </c>
      <c r="R57" s="4"/>
      <c r="S57" s="15">
        <v>114</v>
      </c>
      <c r="T57" s="15">
        <v>71</v>
      </c>
      <c r="U57" s="15">
        <v>185</v>
      </c>
      <c r="V57" s="4"/>
      <c r="W57" s="16">
        <v>59</v>
      </c>
      <c r="X57" s="16">
        <v>126</v>
      </c>
      <c r="Y57" s="16">
        <v>185</v>
      </c>
    </row>
    <row r="58" spans="1:25" x14ac:dyDescent="0.3">
      <c r="A58" s="24">
        <v>1203</v>
      </c>
      <c r="B58" s="25" t="s">
        <v>52</v>
      </c>
      <c r="C58" s="14">
        <v>80</v>
      </c>
      <c r="D58" s="14">
        <v>56</v>
      </c>
      <c r="E58" s="14">
        <v>136</v>
      </c>
      <c r="G58" s="14">
        <v>53</v>
      </c>
      <c r="H58" s="14">
        <v>81</v>
      </c>
      <c r="I58" s="19">
        <v>134</v>
      </c>
      <c r="K58" s="14">
        <v>43</v>
      </c>
      <c r="L58" s="14">
        <v>32</v>
      </c>
      <c r="M58" s="14">
        <v>75</v>
      </c>
      <c r="O58" s="14">
        <v>26</v>
      </c>
      <c r="P58" s="14">
        <v>49</v>
      </c>
      <c r="Q58" s="14">
        <v>75</v>
      </c>
      <c r="R58" s="4"/>
      <c r="S58" s="15">
        <v>34</v>
      </c>
      <c r="T58" s="15">
        <v>26</v>
      </c>
      <c r="U58" s="15">
        <v>60</v>
      </c>
      <c r="V58" s="4"/>
      <c r="W58" s="16">
        <v>27</v>
      </c>
      <c r="X58" s="16">
        <v>33</v>
      </c>
      <c r="Y58" s="16">
        <v>60</v>
      </c>
    </row>
    <row r="59" spans="1:25" x14ac:dyDescent="0.3">
      <c r="A59" s="24">
        <v>1204</v>
      </c>
      <c r="B59" s="25" t="s">
        <v>53</v>
      </c>
      <c r="C59" s="14">
        <v>68</v>
      </c>
      <c r="D59" s="14">
        <v>32</v>
      </c>
      <c r="E59" s="14">
        <v>100</v>
      </c>
      <c r="G59" s="14">
        <v>43</v>
      </c>
      <c r="H59" s="14">
        <v>56</v>
      </c>
      <c r="I59" s="19">
        <v>99</v>
      </c>
      <c r="K59" s="14">
        <v>49</v>
      </c>
      <c r="L59" s="14">
        <v>30</v>
      </c>
      <c r="M59" s="14">
        <v>79</v>
      </c>
      <c r="O59" s="14">
        <v>34</v>
      </c>
      <c r="P59" s="14">
        <v>45</v>
      </c>
      <c r="Q59" s="14">
        <v>79</v>
      </c>
      <c r="R59" s="4"/>
      <c r="S59" s="15">
        <v>47</v>
      </c>
      <c r="T59" s="15">
        <v>27</v>
      </c>
      <c r="U59" s="15">
        <v>74</v>
      </c>
      <c r="V59" s="4"/>
      <c r="W59" s="16">
        <v>34</v>
      </c>
      <c r="X59" s="16">
        <v>40</v>
      </c>
      <c r="Y59" s="16">
        <v>74</v>
      </c>
    </row>
    <row r="60" spans="1:25" x14ac:dyDescent="0.3">
      <c r="A60" s="24">
        <v>1205</v>
      </c>
      <c r="B60" s="25" t="s">
        <v>54</v>
      </c>
      <c r="C60" s="14">
        <v>6</v>
      </c>
      <c r="D60" s="14">
        <v>13</v>
      </c>
      <c r="E60" s="14">
        <v>19</v>
      </c>
      <c r="G60" s="14">
        <v>6</v>
      </c>
      <c r="H60" s="14">
        <v>13</v>
      </c>
      <c r="I60" s="14">
        <v>19</v>
      </c>
      <c r="K60" s="14">
        <v>7</v>
      </c>
      <c r="L60" s="14">
        <v>23</v>
      </c>
      <c r="M60" s="14">
        <v>30</v>
      </c>
      <c r="O60" s="14">
        <v>12</v>
      </c>
      <c r="P60" s="14">
        <v>18</v>
      </c>
      <c r="Q60" s="14">
        <v>30</v>
      </c>
      <c r="R60" s="4"/>
      <c r="S60" s="15">
        <v>7</v>
      </c>
      <c r="T60" s="15">
        <v>22</v>
      </c>
      <c r="U60" s="15">
        <v>29</v>
      </c>
      <c r="V60" s="4"/>
      <c r="W60" s="16">
        <v>12</v>
      </c>
      <c r="X60" s="16">
        <v>17</v>
      </c>
      <c r="Y60" s="16">
        <v>29</v>
      </c>
    </row>
    <row r="61" spans="1:25" x14ac:dyDescent="0.3">
      <c r="A61" s="24">
        <v>1207</v>
      </c>
      <c r="B61" s="25" t="s">
        <v>55</v>
      </c>
      <c r="C61" s="14">
        <v>4</v>
      </c>
      <c r="D61" s="14">
        <v>3</v>
      </c>
      <c r="E61" s="14">
        <v>7</v>
      </c>
      <c r="G61" s="14">
        <v>5</v>
      </c>
      <c r="H61" s="14">
        <v>2</v>
      </c>
      <c r="I61" s="14">
        <v>7</v>
      </c>
      <c r="K61" s="14">
        <v>13</v>
      </c>
      <c r="L61" s="14">
        <v>5</v>
      </c>
      <c r="M61" s="14">
        <v>18</v>
      </c>
      <c r="O61" s="14">
        <v>10</v>
      </c>
      <c r="P61" s="14">
        <v>8</v>
      </c>
      <c r="Q61" s="14">
        <v>18</v>
      </c>
      <c r="R61" s="4"/>
      <c r="S61" s="15">
        <v>11</v>
      </c>
      <c r="T61" s="15">
        <v>5</v>
      </c>
      <c r="U61" s="15">
        <v>16</v>
      </c>
      <c r="V61" s="4"/>
      <c r="W61" s="16">
        <v>10</v>
      </c>
      <c r="X61" s="16">
        <v>6</v>
      </c>
      <c r="Y61" s="16">
        <v>16</v>
      </c>
    </row>
    <row r="62" spans="1:25" x14ac:dyDescent="0.3">
      <c r="A62" s="24">
        <v>1208</v>
      </c>
      <c r="B62" s="25" t="s">
        <v>56</v>
      </c>
      <c r="C62" s="14">
        <v>11</v>
      </c>
      <c r="D62" s="14">
        <v>32</v>
      </c>
      <c r="E62" s="14">
        <v>43</v>
      </c>
      <c r="G62" s="14">
        <v>27</v>
      </c>
      <c r="H62" s="14">
        <v>16</v>
      </c>
      <c r="I62" s="14">
        <v>43</v>
      </c>
      <c r="K62" s="14">
        <v>7</v>
      </c>
      <c r="L62" s="14">
        <v>25</v>
      </c>
      <c r="M62" s="14">
        <v>32</v>
      </c>
      <c r="O62" s="14">
        <v>19</v>
      </c>
      <c r="P62" s="14">
        <v>13</v>
      </c>
      <c r="Q62" s="14">
        <v>32</v>
      </c>
      <c r="R62" s="4"/>
      <c r="S62" s="15">
        <v>6</v>
      </c>
      <c r="T62" s="15">
        <v>24</v>
      </c>
      <c r="U62" s="15">
        <v>30</v>
      </c>
      <c r="V62" s="4"/>
      <c r="W62" s="16">
        <v>22</v>
      </c>
      <c r="X62" s="16">
        <v>8</v>
      </c>
      <c r="Y62" s="16">
        <v>30</v>
      </c>
    </row>
    <row r="63" spans="1:25" x14ac:dyDescent="0.3">
      <c r="A63" s="24">
        <v>1209</v>
      </c>
      <c r="B63" s="25" t="s">
        <v>57</v>
      </c>
      <c r="C63" s="14">
        <v>16</v>
      </c>
      <c r="D63" s="14">
        <v>18</v>
      </c>
      <c r="E63" s="14">
        <v>34</v>
      </c>
      <c r="G63" s="14">
        <v>20</v>
      </c>
      <c r="H63" s="14">
        <v>14</v>
      </c>
      <c r="I63" s="14">
        <v>34</v>
      </c>
      <c r="K63" s="14">
        <v>24</v>
      </c>
      <c r="L63" s="14">
        <v>16</v>
      </c>
      <c r="M63" s="14">
        <v>40</v>
      </c>
      <c r="O63" s="14">
        <v>22</v>
      </c>
      <c r="P63" s="14">
        <v>18</v>
      </c>
      <c r="Q63" s="14">
        <v>40</v>
      </c>
      <c r="R63" s="4"/>
      <c r="S63" s="15">
        <v>24</v>
      </c>
      <c r="T63" s="15">
        <v>14</v>
      </c>
      <c r="U63" s="15">
        <v>38</v>
      </c>
      <c r="V63" s="4"/>
      <c r="W63" s="16">
        <v>21</v>
      </c>
      <c r="X63" s="16">
        <v>17</v>
      </c>
      <c r="Y63" s="16">
        <v>38</v>
      </c>
    </row>
    <row r="64" spans="1:25" x14ac:dyDescent="0.3">
      <c r="A64" s="24">
        <v>1219</v>
      </c>
      <c r="B64" s="25" t="s">
        <v>58</v>
      </c>
      <c r="C64" s="14">
        <v>53</v>
      </c>
      <c r="D64" s="14">
        <v>28</v>
      </c>
      <c r="E64" s="14">
        <v>81</v>
      </c>
      <c r="G64" s="14">
        <v>38</v>
      </c>
      <c r="H64" s="14">
        <v>43</v>
      </c>
      <c r="I64" s="14">
        <v>81</v>
      </c>
      <c r="K64" s="14">
        <v>37</v>
      </c>
      <c r="L64" s="14">
        <v>27</v>
      </c>
      <c r="M64" s="14">
        <v>64</v>
      </c>
      <c r="O64" s="14">
        <v>24</v>
      </c>
      <c r="P64" s="14">
        <v>40</v>
      </c>
      <c r="Q64" s="14">
        <v>64</v>
      </c>
      <c r="R64" s="4"/>
      <c r="S64" s="15">
        <v>36</v>
      </c>
      <c r="T64" s="15">
        <v>27</v>
      </c>
      <c r="U64" s="15">
        <v>63</v>
      </c>
      <c r="V64" s="4"/>
      <c r="W64" s="16">
        <v>25</v>
      </c>
      <c r="X64" s="16">
        <v>38</v>
      </c>
      <c r="Y64" s="16">
        <v>63</v>
      </c>
    </row>
    <row r="65" spans="1:25" x14ac:dyDescent="0.3">
      <c r="A65" s="24">
        <v>1220</v>
      </c>
      <c r="B65" s="25" t="s">
        <v>59</v>
      </c>
      <c r="C65" s="14">
        <v>9</v>
      </c>
      <c r="D65" s="14">
        <v>39</v>
      </c>
      <c r="E65" s="14">
        <v>48</v>
      </c>
      <c r="G65" s="14">
        <v>25</v>
      </c>
      <c r="H65" s="14">
        <v>23</v>
      </c>
      <c r="I65" s="14">
        <v>48</v>
      </c>
      <c r="K65" s="14">
        <v>8</v>
      </c>
      <c r="L65" s="14">
        <v>16</v>
      </c>
      <c r="M65" s="14">
        <v>24</v>
      </c>
      <c r="O65" s="14">
        <v>12</v>
      </c>
      <c r="P65" s="14">
        <v>12</v>
      </c>
      <c r="Q65" s="14">
        <v>24</v>
      </c>
      <c r="S65" s="15">
        <v>7</v>
      </c>
      <c r="T65" s="15">
        <v>12</v>
      </c>
      <c r="U65" s="15">
        <v>19</v>
      </c>
      <c r="W65" s="16">
        <v>10</v>
      </c>
      <c r="X65" s="16">
        <v>9</v>
      </c>
      <c r="Y65" s="16">
        <v>19</v>
      </c>
    </row>
    <row r="66" spans="1:25" x14ac:dyDescent="0.3">
      <c r="A66" s="24">
        <v>1222</v>
      </c>
      <c r="B66" s="25" t="s">
        <v>60</v>
      </c>
      <c r="C66" s="14">
        <v>4</v>
      </c>
      <c r="D66" s="14">
        <v>4</v>
      </c>
      <c r="E66" s="14">
        <v>8</v>
      </c>
      <c r="G66" s="14">
        <v>2</v>
      </c>
      <c r="H66" s="14">
        <v>6</v>
      </c>
      <c r="I66" s="14">
        <v>8</v>
      </c>
      <c r="K66" s="14">
        <v>1</v>
      </c>
      <c r="L66" s="14">
        <v>9</v>
      </c>
      <c r="M66" s="14">
        <v>10</v>
      </c>
      <c r="O66" s="14">
        <v>5</v>
      </c>
      <c r="P66" s="14">
        <v>5</v>
      </c>
      <c r="Q66" s="14">
        <v>10</v>
      </c>
      <c r="S66" s="15">
        <v>1</v>
      </c>
      <c r="T66" s="15">
        <v>7</v>
      </c>
      <c r="U66" s="15">
        <v>8</v>
      </c>
      <c r="W66" s="16">
        <v>4</v>
      </c>
      <c r="X66" s="16">
        <v>4</v>
      </c>
      <c r="Y66" s="16">
        <v>8</v>
      </c>
    </row>
    <row r="67" spans="1:25" x14ac:dyDescent="0.3">
      <c r="A67" s="24">
        <v>1223</v>
      </c>
      <c r="B67" s="25" t="s">
        <v>61</v>
      </c>
      <c r="C67" s="14">
        <v>41</v>
      </c>
      <c r="D67" s="14">
        <v>37</v>
      </c>
      <c r="E67" s="14">
        <v>78</v>
      </c>
      <c r="G67" s="14">
        <v>31</v>
      </c>
      <c r="H67" s="14">
        <v>47</v>
      </c>
      <c r="I67" s="14">
        <v>78</v>
      </c>
      <c r="K67" s="14">
        <v>26</v>
      </c>
      <c r="L67" s="14">
        <v>26</v>
      </c>
      <c r="M67" s="14">
        <v>52</v>
      </c>
      <c r="O67" s="14">
        <v>19</v>
      </c>
      <c r="P67" s="14">
        <v>33</v>
      </c>
      <c r="Q67" s="14">
        <v>52</v>
      </c>
      <c r="S67" s="15">
        <v>24</v>
      </c>
      <c r="T67" s="15">
        <v>23</v>
      </c>
      <c r="U67" s="15">
        <v>47</v>
      </c>
      <c r="W67" s="16">
        <v>21</v>
      </c>
      <c r="X67" s="16">
        <v>26</v>
      </c>
      <c r="Y67" s="16">
        <v>47</v>
      </c>
    </row>
    <row r="68" spans="1:25" x14ac:dyDescent="0.3">
      <c r="A68" s="24">
        <v>1302</v>
      </c>
      <c r="B68" s="25" t="s">
        <v>62</v>
      </c>
      <c r="C68" s="14">
        <v>13</v>
      </c>
      <c r="D68" s="14">
        <v>15</v>
      </c>
      <c r="E68" s="14">
        <v>28</v>
      </c>
      <c r="G68" s="14">
        <v>16</v>
      </c>
      <c r="H68" s="14">
        <v>12</v>
      </c>
      <c r="I68" s="14">
        <v>28</v>
      </c>
      <c r="K68" s="14">
        <v>10</v>
      </c>
      <c r="L68" s="14">
        <v>19</v>
      </c>
      <c r="M68" s="14">
        <v>29</v>
      </c>
      <c r="O68" s="14">
        <v>20</v>
      </c>
      <c r="P68" s="14">
        <v>9</v>
      </c>
      <c r="Q68" s="14">
        <v>29</v>
      </c>
      <c r="S68" s="15">
        <v>9</v>
      </c>
      <c r="T68" s="15">
        <v>18</v>
      </c>
      <c r="U68" s="15">
        <v>27</v>
      </c>
      <c r="W68" s="16">
        <v>19</v>
      </c>
      <c r="X68" s="16">
        <v>8</v>
      </c>
      <c r="Y68" s="16">
        <v>27</v>
      </c>
    </row>
    <row r="69" spans="1:25" x14ac:dyDescent="0.3">
      <c r="A69" s="24">
        <v>1303</v>
      </c>
      <c r="B69" s="25" t="s">
        <v>63</v>
      </c>
      <c r="C69" s="14">
        <v>6</v>
      </c>
      <c r="D69" s="14">
        <v>11</v>
      </c>
      <c r="E69" s="14">
        <v>17</v>
      </c>
      <c r="G69" s="14">
        <v>9</v>
      </c>
      <c r="H69" s="14">
        <v>8</v>
      </c>
      <c r="I69" s="14">
        <v>17</v>
      </c>
      <c r="K69" s="14">
        <v>10</v>
      </c>
      <c r="L69" s="14">
        <v>18</v>
      </c>
      <c r="M69" s="14">
        <v>28</v>
      </c>
      <c r="O69" s="14">
        <v>18</v>
      </c>
      <c r="P69" s="14">
        <v>10</v>
      </c>
      <c r="Q69" s="14">
        <v>28</v>
      </c>
      <c r="S69" s="15">
        <v>8</v>
      </c>
      <c r="T69" s="15">
        <v>15</v>
      </c>
      <c r="U69" s="15">
        <v>23</v>
      </c>
      <c r="W69" s="16">
        <v>16</v>
      </c>
      <c r="X69" s="16">
        <v>7</v>
      </c>
      <c r="Y69" s="16">
        <v>23</v>
      </c>
    </row>
    <row r="70" spans="1:25" x14ac:dyDescent="0.3">
      <c r="A70" s="24">
        <v>1602</v>
      </c>
      <c r="B70" s="25" t="s">
        <v>64</v>
      </c>
      <c r="C70" s="14">
        <v>32</v>
      </c>
      <c r="D70" s="14">
        <v>11</v>
      </c>
      <c r="E70" s="14">
        <v>43</v>
      </c>
      <c r="G70" s="14">
        <v>24</v>
      </c>
      <c r="H70" s="14">
        <v>19</v>
      </c>
      <c r="I70" s="14">
        <v>43</v>
      </c>
      <c r="K70" s="14">
        <v>48</v>
      </c>
      <c r="L70" s="14">
        <v>20</v>
      </c>
      <c r="M70" s="14">
        <v>68</v>
      </c>
      <c r="O70" s="14">
        <v>39</v>
      </c>
      <c r="P70" s="14">
        <v>29</v>
      </c>
      <c r="Q70" s="14">
        <v>68</v>
      </c>
      <c r="S70" s="15">
        <v>45</v>
      </c>
      <c r="T70" s="15">
        <v>16</v>
      </c>
      <c r="U70" s="15">
        <v>61</v>
      </c>
      <c r="W70" s="16">
        <v>38</v>
      </c>
      <c r="X70" s="16">
        <v>23</v>
      </c>
      <c r="Y70" s="16">
        <v>61</v>
      </c>
    </row>
    <row r="71" spans="1:25" x14ac:dyDescent="0.3">
      <c r="A71" s="24">
        <v>1603</v>
      </c>
      <c r="B71" s="25" t="s">
        <v>65</v>
      </c>
      <c r="C71" s="14">
        <v>3</v>
      </c>
      <c r="D71" s="14">
        <v>12</v>
      </c>
      <c r="E71" s="14">
        <v>15</v>
      </c>
      <c r="G71" s="14">
        <v>5</v>
      </c>
      <c r="H71" s="14">
        <v>10</v>
      </c>
      <c r="I71" s="14">
        <v>15</v>
      </c>
      <c r="K71" s="14">
        <v>7</v>
      </c>
      <c r="L71" s="14">
        <v>17</v>
      </c>
      <c r="M71" s="14">
        <v>24</v>
      </c>
      <c r="O71" s="14">
        <v>14</v>
      </c>
      <c r="P71" s="14">
        <v>10</v>
      </c>
      <c r="Q71" s="14">
        <v>24</v>
      </c>
      <c r="S71" s="15">
        <v>7</v>
      </c>
      <c r="T71" s="15">
        <v>17</v>
      </c>
      <c r="U71" s="15">
        <v>24</v>
      </c>
      <c r="W71" s="16">
        <v>14</v>
      </c>
      <c r="X71" s="16">
        <v>10</v>
      </c>
      <c r="Y71" s="16">
        <v>24</v>
      </c>
    </row>
    <row r="72" spans="1:25" x14ac:dyDescent="0.3">
      <c r="A72" s="24">
        <v>1604</v>
      </c>
      <c r="B72" s="25" t="s">
        <v>66</v>
      </c>
      <c r="C72" s="14">
        <v>35</v>
      </c>
      <c r="D72" s="14">
        <v>29</v>
      </c>
      <c r="E72" s="14">
        <v>64</v>
      </c>
      <c r="G72" s="14">
        <v>21</v>
      </c>
      <c r="H72" s="14">
        <v>43</v>
      </c>
      <c r="I72" s="14">
        <v>64</v>
      </c>
      <c r="K72" s="14">
        <v>37</v>
      </c>
      <c r="L72" s="14">
        <v>20</v>
      </c>
      <c r="M72" s="14">
        <v>57</v>
      </c>
      <c r="O72" s="14">
        <v>30</v>
      </c>
      <c r="P72" s="14">
        <v>27</v>
      </c>
      <c r="Q72" s="14">
        <v>57</v>
      </c>
      <c r="S72" s="15">
        <v>34</v>
      </c>
      <c r="T72" s="15">
        <v>18</v>
      </c>
      <c r="U72" s="15">
        <v>52</v>
      </c>
      <c r="W72" s="16">
        <v>27</v>
      </c>
      <c r="X72" s="16">
        <v>25</v>
      </c>
      <c r="Y72" s="16">
        <v>52</v>
      </c>
    </row>
    <row r="73" spans="1:25" x14ac:dyDescent="0.3">
      <c r="A73" s="24">
        <v>1605</v>
      </c>
      <c r="B73" s="25" t="s">
        <v>67</v>
      </c>
      <c r="C73" s="14">
        <v>103</v>
      </c>
      <c r="D73" s="14">
        <v>27</v>
      </c>
      <c r="E73" s="14">
        <v>130</v>
      </c>
      <c r="G73" s="14">
        <v>64</v>
      </c>
      <c r="H73" s="14">
        <v>66</v>
      </c>
      <c r="I73" s="14">
        <v>130</v>
      </c>
      <c r="K73" s="14">
        <v>55</v>
      </c>
      <c r="L73" s="14">
        <v>17</v>
      </c>
      <c r="M73" s="14">
        <v>72</v>
      </c>
      <c r="O73" s="14">
        <v>32</v>
      </c>
      <c r="P73" s="14">
        <v>40</v>
      </c>
      <c r="Q73" s="14">
        <v>72</v>
      </c>
      <c r="S73" s="15">
        <v>50</v>
      </c>
      <c r="T73" s="15">
        <v>15</v>
      </c>
      <c r="U73" s="15">
        <v>65</v>
      </c>
      <c r="W73" s="16">
        <v>32</v>
      </c>
      <c r="X73" s="16">
        <v>33</v>
      </c>
      <c r="Y73" s="16">
        <v>65</v>
      </c>
    </row>
    <row r="74" spans="1:25" x14ac:dyDescent="0.3">
      <c r="A74" s="24">
        <v>1606</v>
      </c>
      <c r="B74" s="25" t="s">
        <v>68</v>
      </c>
      <c r="C74" s="14">
        <v>27</v>
      </c>
      <c r="D74" s="14">
        <v>8</v>
      </c>
      <c r="E74" s="14">
        <v>35</v>
      </c>
      <c r="G74" s="14">
        <v>17</v>
      </c>
      <c r="H74" s="14">
        <v>18</v>
      </c>
      <c r="I74" s="14">
        <v>35</v>
      </c>
      <c r="K74" s="14">
        <v>34</v>
      </c>
      <c r="L74" s="14">
        <v>12</v>
      </c>
      <c r="M74" s="14">
        <v>46</v>
      </c>
      <c r="O74" s="14">
        <v>27</v>
      </c>
      <c r="P74" s="14">
        <v>19</v>
      </c>
      <c r="Q74" s="14">
        <v>46</v>
      </c>
      <c r="S74" s="15">
        <v>33</v>
      </c>
      <c r="T74" s="15">
        <v>12</v>
      </c>
      <c r="U74" s="15">
        <v>45</v>
      </c>
      <c r="W74" s="16">
        <v>27</v>
      </c>
      <c r="X74" s="16">
        <v>18</v>
      </c>
      <c r="Y74" s="16">
        <v>45</v>
      </c>
    </row>
    <row r="75" spans="1:25" ht="13.5" thickBot="1" x14ac:dyDescent="0.35">
      <c r="A75" s="26"/>
      <c r="B75" s="27" t="s">
        <v>69</v>
      </c>
      <c r="C75" s="28">
        <f>SUM(C48:C74)</f>
        <v>892</v>
      </c>
      <c r="D75" s="28">
        <f>SUM(D48:D74)</f>
        <v>578</v>
      </c>
      <c r="E75" s="36">
        <f>SUM(E48:E74)</f>
        <v>1470</v>
      </c>
      <c r="F75" s="27"/>
      <c r="G75" s="28">
        <f>SUM(G48:G74)</f>
        <v>670</v>
      </c>
      <c r="H75" s="28">
        <f>SUM(H48:H74)</f>
        <v>795</v>
      </c>
      <c r="I75" s="36">
        <f>SUM(I48:I74)</f>
        <v>1465</v>
      </c>
      <c r="J75" s="27"/>
      <c r="K75" s="28">
        <f>SUM(K48:K74)</f>
        <v>679</v>
      </c>
      <c r="L75" s="28">
        <f>SUM(L48:L74)</f>
        <v>463</v>
      </c>
      <c r="M75" s="28">
        <f>SUM(M48:M74)</f>
        <v>1142</v>
      </c>
      <c r="N75" s="27"/>
      <c r="O75" s="28">
        <f>SUM(O48:O74)</f>
        <v>524</v>
      </c>
      <c r="P75" s="28">
        <f>SUM(P48:P74)</f>
        <v>618</v>
      </c>
      <c r="Q75" s="28">
        <f>SUM(Q48:Q74)</f>
        <v>1142</v>
      </c>
      <c r="R75" s="27"/>
      <c r="S75" s="28">
        <f>SUM(S48:S74)</f>
        <v>625</v>
      </c>
      <c r="T75" s="28">
        <f>SUM(T48:T74)</f>
        <v>418</v>
      </c>
      <c r="U75" s="28">
        <f>SUM(U48:U74)</f>
        <v>1043</v>
      </c>
      <c r="V75" s="27"/>
      <c r="W75" s="28">
        <f>SUM(W48:W74)</f>
        <v>513</v>
      </c>
      <c r="X75" s="28">
        <f>SUM(X48:X74)</f>
        <v>530</v>
      </c>
      <c r="Y75" s="38">
        <f>SUM(Y48:Y74)</f>
        <v>1043</v>
      </c>
    </row>
    <row r="78" spans="1:25" x14ac:dyDescent="0.3">
      <c r="A78" s="39"/>
      <c r="B78" s="59" t="s">
        <v>70</v>
      </c>
      <c r="C78" s="58" t="s">
        <v>2</v>
      </c>
      <c r="D78" s="58"/>
      <c r="E78" s="58"/>
      <c r="F78" s="39"/>
      <c r="G78" s="58" t="s">
        <v>2</v>
      </c>
      <c r="H78" s="58"/>
      <c r="I78" s="58"/>
      <c r="J78" s="39"/>
      <c r="K78" s="58" t="s">
        <v>3</v>
      </c>
      <c r="L78" s="58"/>
      <c r="M78" s="58"/>
      <c r="N78" s="39"/>
      <c r="O78" s="58" t="s">
        <v>3</v>
      </c>
      <c r="P78" s="58"/>
      <c r="Q78" s="58"/>
      <c r="R78" s="39"/>
      <c r="S78" s="58" t="s">
        <v>4</v>
      </c>
      <c r="T78" s="58"/>
      <c r="U78" s="58"/>
      <c r="V78" s="39"/>
      <c r="W78" s="58" t="s">
        <v>4</v>
      </c>
      <c r="X78" s="58"/>
      <c r="Y78" s="58"/>
    </row>
    <row r="79" spans="1:25" x14ac:dyDescent="0.3">
      <c r="A79" s="39"/>
      <c r="B79" s="59"/>
      <c r="C79" s="39" t="s">
        <v>6</v>
      </c>
      <c r="D79" s="39" t="s">
        <v>7</v>
      </c>
      <c r="E79" s="39" t="s">
        <v>8</v>
      </c>
      <c r="F79" s="39"/>
      <c r="G79" s="39" t="s">
        <v>9</v>
      </c>
      <c r="H79" s="39" t="s">
        <v>10</v>
      </c>
      <c r="I79" s="39" t="s">
        <v>8</v>
      </c>
      <c r="J79" s="39"/>
      <c r="K79" s="39" t="s">
        <v>6</v>
      </c>
      <c r="L79" s="39" t="s">
        <v>7</v>
      </c>
      <c r="M79" s="39" t="s">
        <v>8</v>
      </c>
      <c r="N79" s="39"/>
      <c r="O79" s="39" t="s">
        <v>9</v>
      </c>
      <c r="P79" s="39" t="s">
        <v>10</v>
      </c>
      <c r="Q79" s="39" t="s">
        <v>8</v>
      </c>
      <c r="R79" s="39"/>
      <c r="S79" s="39" t="s">
        <v>6</v>
      </c>
      <c r="T79" s="39" t="s">
        <v>7</v>
      </c>
      <c r="U79" s="39" t="s">
        <v>8</v>
      </c>
      <c r="V79" s="39"/>
      <c r="W79" s="39" t="s">
        <v>9</v>
      </c>
      <c r="X79" s="39" t="s">
        <v>10</v>
      </c>
      <c r="Y79" s="40" t="s">
        <v>8</v>
      </c>
    </row>
    <row r="80" spans="1:25" s="44" customFormat="1" x14ac:dyDescent="0.3">
      <c r="A80" s="29"/>
      <c r="B80" s="59"/>
      <c r="C80" s="41">
        <f>(C18+C30+C44+C75)</f>
        <v>1545</v>
      </c>
      <c r="D80" s="41">
        <f>(D18+D30+D44+D75)</f>
        <v>1773</v>
      </c>
      <c r="E80" s="41">
        <f>(E18+E30+E44+E75)</f>
        <v>3318</v>
      </c>
      <c r="F80" s="42"/>
      <c r="G80" s="41">
        <f>(G18+G30+G44+G75)</f>
        <v>1585</v>
      </c>
      <c r="H80" s="41">
        <f>(H18+H30+H44+H75)</f>
        <v>1719</v>
      </c>
      <c r="I80" s="41">
        <f>(I18+I30+I44+I75)</f>
        <v>3304</v>
      </c>
      <c r="J80" s="42"/>
      <c r="K80" s="41">
        <f>(K18+K30+K44+K75)</f>
        <v>1191</v>
      </c>
      <c r="L80" s="41">
        <f>(L18+L30+L44+L75)</f>
        <v>1375</v>
      </c>
      <c r="M80" s="41">
        <f>(M18+M30+M44+M75)</f>
        <v>2566</v>
      </c>
      <c r="N80" s="42"/>
      <c r="O80" s="41">
        <f>(O18+O30+O44+O75)</f>
        <v>1220</v>
      </c>
      <c r="P80" s="41">
        <f>(P18+P30+P44+P75)</f>
        <v>1346</v>
      </c>
      <c r="Q80" s="41">
        <f>(Q18+Q30+Q44+Q75)</f>
        <v>2566</v>
      </c>
      <c r="R80" s="42"/>
      <c r="S80" s="41">
        <f>(S18+S30+S44+S75)</f>
        <v>1104</v>
      </c>
      <c r="T80" s="41">
        <f>(T18+T30+T44+T75)</f>
        <v>1268</v>
      </c>
      <c r="U80" s="41">
        <f>(U18+U30+U44+U75)</f>
        <v>2372</v>
      </c>
      <c r="V80" s="42"/>
      <c r="W80" s="41">
        <f>(W18+W30+W44+W75)</f>
        <v>1209</v>
      </c>
      <c r="X80" s="41">
        <f>(X18+X30+X44+X75)</f>
        <v>1163</v>
      </c>
      <c r="Y80" s="43">
        <f>(Y18+Y30+Y44+Y75)</f>
        <v>2372</v>
      </c>
    </row>
    <row r="81" spans="1:25" x14ac:dyDescent="0.3">
      <c r="A81" s="45"/>
      <c r="B81" s="59"/>
      <c r="C81" s="46">
        <f>(C80/E80)</f>
        <v>0.46564195298372513</v>
      </c>
      <c r="D81" s="46">
        <f>(D80/E80)</f>
        <v>0.53435804701627487</v>
      </c>
      <c r="E81" s="47"/>
      <c r="F81" s="48"/>
      <c r="G81" s="46">
        <f>(G80/I80)</f>
        <v>0.47972154963680386</v>
      </c>
      <c r="H81" s="46">
        <f>(H80/I80)</f>
        <v>0.52027845036319609</v>
      </c>
      <c r="I81" s="47"/>
      <c r="J81" s="48"/>
      <c r="K81" s="46">
        <f>(K80/M80)</f>
        <v>0.46414653156664071</v>
      </c>
      <c r="L81" s="46">
        <f>(L80/M80)</f>
        <v>0.53585346843335935</v>
      </c>
      <c r="M81" s="47"/>
      <c r="N81" s="48"/>
      <c r="O81" s="46">
        <f>(O80/Q80)</f>
        <v>0.47544816835541698</v>
      </c>
      <c r="P81" s="46">
        <f>(P80/Q80)</f>
        <v>0.52455183164458297</v>
      </c>
      <c r="Q81" s="47"/>
      <c r="R81" s="48"/>
      <c r="S81" s="46">
        <f>(S80/U80)</f>
        <v>0.4654300168634064</v>
      </c>
      <c r="T81" s="46">
        <f>(T80/U80)</f>
        <v>0.53456998313659354</v>
      </c>
      <c r="U81" s="47"/>
      <c r="V81" s="48"/>
      <c r="W81" s="46">
        <f>(W80/Y80)</f>
        <v>0.5096964586846543</v>
      </c>
      <c r="X81" s="46">
        <f>(X80/Y80)</f>
        <v>0.4903035413153457</v>
      </c>
      <c r="Y81" s="49"/>
    </row>
    <row r="82" spans="1:25" x14ac:dyDescent="0.3">
      <c r="H82" s="50" t="s">
        <v>71</v>
      </c>
      <c r="I82" s="51">
        <v>14</v>
      </c>
    </row>
    <row r="83" spans="1:25" x14ac:dyDescent="0.3">
      <c r="G83" s="4"/>
      <c r="H83" s="50" t="s">
        <v>72</v>
      </c>
      <c r="I83" s="52">
        <f>SUM(I80:I82)</f>
        <v>3318</v>
      </c>
    </row>
  </sheetData>
  <mergeCells count="31">
    <mergeCell ref="W21:Y21"/>
    <mergeCell ref="C4:E4"/>
    <mergeCell ref="G4:I4"/>
    <mergeCell ref="K4:M4"/>
    <mergeCell ref="O4:Q4"/>
    <mergeCell ref="S4:U4"/>
    <mergeCell ref="W4:Y4"/>
    <mergeCell ref="C21:E21"/>
    <mergeCell ref="G21:I21"/>
    <mergeCell ref="K21:M21"/>
    <mergeCell ref="O21:Q21"/>
    <mergeCell ref="S21:U21"/>
    <mergeCell ref="W46:Y46"/>
    <mergeCell ref="C33:E33"/>
    <mergeCell ref="G33:I33"/>
    <mergeCell ref="K33:M33"/>
    <mergeCell ref="O33:Q33"/>
    <mergeCell ref="S33:U33"/>
    <mergeCell ref="W33:Y33"/>
    <mergeCell ref="C46:E46"/>
    <mergeCell ref="G46:I46"/>
    <mergeCell ref="K46:M46"/>
    <mergeCell ref="O46:Q46"/>
    <mergeCell ref="S46:U46"/>
    <mergeCell ref="W78:Y78"/>
    <mergeCell ref="B78:B81"/>
    <mergeCell ref="C78:E78"/>
    <mergeCell ref="G78:I78"/>
    <mergeCell ref="K78:M78"/>
    <mergeCell ref="O78:Q78"/>
    <mergeCell ref="S78:U7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L29"/>
  <sheetViews>
    <sheetView topLeftCell="I1" workbookViewId="0">
      <selection activeCell="N25" sqref="N25"/>
    </sheetView>
  </sheetViews>
  <sheetFormatPr defaultColWidth="10.6640625" defaultRowHeight="15.5" x14ac:dyDescent="0.35"/>
  <sheetData>
    <row r="1" spans="9:12" x14ac:dyDescent="0.35">
      <c r="I1" s="53" t="s">
        <v>73</v>
      </c>
    </row>
    <row r="2" spans="9:12" x14ac:dyDescent="0.35">
      <c r="I2" s="53" t="s">
        <v>1</v>
      </c>
    </row>
    <row r="6" spans="9:12" x14ac:dyDescent="0.35">
      <c r="J6" s="54" t="s">
        <v>74</v>
      </c>
      <c r="K6" s="54" t="s">
        <v>75</v>
      </c>
    </row>
    <row r="7" spans="9:12" x14ac:dyDescent="0.35">
      <c r="I7" t="s">
        <v>76</v>
      </c>
      <c r="J7">
        <v>192</v>
      </c>
      <c r="K7">
        <v>163</v>
      </c>
      <c r="L7">
        <f>SUM(J7:K7)</f>
        <v>355</v>
      </c>
    </row>
    <row r="8" spans="9:12" x14ac:dyDescent="0.35">
      <c r="I8" t="s">
        <v>77</v>
      </c>
      <c r="J8">
        <v>116</v>
      </c>
      <c r="K8">
        <v>135</v>
      </c>
      <c r="L8">
        <f t="shared" ref="L8:L11" si="0">SUM(J8:K8)</f>
        <v>251</v>
      </c>
    </row>
    <row r="9" spans="9:12" x14ac:dyDescent="0.35">
      <c r="I9" t="s">
        <v>78</v>
      </c>
      <c r="J9">
        <v>607</v>
      </c>
      <c r="K9">
        <v>626</v>
      </c>
      <c r="L9">
        <f>SUM(J9:K9)</f>
        <v>1233</v>
      </c>
    </row>
    <row r="10" spans="9:12" x14ac:dyDescent="0.35">
      <c r="I10" t="s">
        <v>79</v>
      </c>
      <c r="J10">
        <v>670</v>
      </c>
      <c r="K10">
        <v>795</v>
      </c>
      <c r="L10">
        <f t="shared" si="0"/>
        <v>1465</v>
      </c>
    </row>
    <row r="11" spans="9:12" x14ac:dyDescent="0.35">
      <c r="I11" s="53" t="s">
        <v>80</v>
      </c>
      <c r="J11" s="55">
        <f>SUM(J7:J10)</f>
        <v>1585</v>
      </c>
      <c r="K11" s="55">
        <f>SUM(K7:K10)</f>
        <v>1719</v>
      </c>
      <c r="L11" s="55">
        <f t="shared" si="0"/>
        <v>3304</v>
      </c>
    </row>
    <row r="12" spans="9:12" x14ac:dyDescent="0.35">
      <c r="I12" t="s">
        <v>81</v>
      </c>
      <c r="J12" s="56"/>
      <c r="K12" s="56"/>
      <c r="L12" s="55">
        <v>14</v>
      </c>
    </row>
    <row r="13" spans="9:12" x14ac:dyDescent="0.35">
      <c r="I13" t="s">
        <v>82</v>
      </c>
      <c r="J13" s="56"/>
      <c r="K13" s="56"/>
      <c r="L13" s="55">
        <f>SUM(L11:L12)</f>
        <v>3318</v>
      </c>
    </row>
    <row r="24" spans="9:12" x14ac:dyDescent="0.35">
      <c r="J24" s="57" t="s">
        <v>83</v>
      </c>
      <c r="K24" s="54" t="s">
        <v>84</v>
      </c>
    </row>
    <row r="25" spans="9:12" x14ac:dyDescent="0.35">
      <c r="I25" t="s">
        <v>76</v>
      </c>
      <c r="J25">
        <v>201</v>
      </c>
      <c r="K25">
        <v>156</v>
      </c>
      <c r="L25">
        <f>SUM(J25:K25)</f>
        <v>357</v>
      </c>
    </row>
    <row r="26" spans="9:12" x14ac:dyDescent="0.35">
      <c r="I26" t="s">
        <v>77</v>
      </c>
      <c r="J26">
        <v>141</v>
      </c>
      <c r="K26">
        <v>113</v>
      </c>
      <c r="L26">
        <f t="shared" ref="L26" si="1">SUM(J26:K26)</f>
        <v>254</v>
      </c>
    </row>
    <row r="27" spans="9:12" x14ac:dyDescent="0.35">
      <c r="I27" t="s">
        <v>78</v>
      </c>
      <c r="J27">
        <v>311</v>
      </c>
      <c r="K27">
        <v>926</v>
      </c>
      <c r="L27">
        <f>SUM(J27:K27)</f>
        <v>1237</v>
      </c>
    </row>
    <row r="28" spans="9:12" x14ac:dyDescent="0.35">
      <c r="I28" t="s">
        <v>79</v>
      </c>
      <c r="J28">
        <v>892</v>
      </c>
      <c r="K28">
        <v>578</v>
      </c>
      <c r="L28">
        <f t="shared" ref="L28:L29" si="2">SUM(J28:K28)</f>
        <v>1470</v>
      </c>
    </row>
    <row r="29" spans="9:12" x14ac:dyDescent="0.35">
      <c r="I29" s="53" t="s">
        <v>82</v>
      </c>
      <c r="J29" s="55">
        <f>SUM(J25:J28)</f>
        <v>1545</v>
      </c>
      <c r="K29" s="55">
        <f>SUM(K25:K28)</f>
        <v>1773</v>
      </c>
      <c r="L29" s="55">
        <f t="shared" si="2"/>
        <v>3318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2" workbookViewId="0">
      <selection sqref="A1:XFD1048576"/>
    </sheetView>
  </sheetViews>
  <sheetFormatPr defaultColWidth="8.83203125" defaultRowHeight="15.5" x14ac:dyDescent="0.35"/>
  <cols>
    <col min="1" max="1" width="21.1640625" customWidth="1"/>
    <col min="3" max="3" width="9.1640625" customWidth="1"/>
    <col min="4" max="4" width="6.83203125" customWidth="1"/>
  </cols>
  <sheetData>
    <row r="1" spans="1:4" x14ac:dyDescent="0.35">
      <c r="A1" s="53" t="s">
        <v>87</v>
      </c>
    </row>
    <row r="2" spans="1:4" x14ac:dyDescent="0.35">
      <c r="A2" s="53" t="s">
        <v>1</v>
      </c>
    </row>
    <row r="6" spans="1:4" x14ac:dyDescent="0.35">
      <c r="B6" s="54" t="s">
        <v>74</v>
      </c>
      <c r="C6" s="54" t="s">
        <v>75</v>
      </c>
    </row>
    <row r="7" spans="1:4" x14ac:dyDescent="0.35">
      <c r="A7" t="s">
        <v>76</v>
      </c>
      <c r="B7">
        <v>170</v>
      </c>
      <c r="C7">
        <v>154</v>
      </c>
      <c r="D7">
        <f>SUM(B7:C7)</f>
        <v>324</v>
      </c>
    </row>
    <row r="8" spans="1:4" x14ac:dyDescent="0.35">
      <c r="A8" t="s">
        <v>77</v>
      </c>
      <c r="B8">
        <v>113</v>
      </c>
      <c r="C8">
        <v>113</v>
      </c>
      <c r="D8">
        <f t="shared" ref="D8:D11" si="0">SUM(B8:C8)</f>
        <v>226</v>
      </c>
    </row>
    <row r="9" spans="1:4" x14ac:dyDescent="0.35">
      <c r="A9" t="s">
        <v>78</v>
      </c>
      <c r="B9">
        <v>413</v>
      </c>
      <c r="C9">
        <v>461</v>
      </c>
      <c r="D9">
        <f>SUM(B9:C9)</f>
        <v>874</v>
      </c>
    </row>
    <row r="10" spans="1:4" x14ac:dyDescent="0.35">
      <c r="A10" t="s">
        <v>79</v>
      </c>
      <c r="B10">
        <v>524</v>
      </c>
      <c r="C10">
        <v>618</v>
      </c>
      <c r="D10">
        <f t="shared" si="0"/>
        <v>1142</v>
      </c>
    </row>
    <row r="11" spans="1:4" x14ac:dyDescent="0.35">
      <c r="A11" s="53" t="s">
        <v>86</v>
      </c>
      <c r="B11" s="55">
        <f>SUM(B7:B10)</f>
        <v>1220</v>
      </c>
      <c r="C11" s="55">
        <f>SUM(C7:C10)</f>
        <v>1346</v>
      </c>
      <c r="D11" s="55">
        <f t="shared" si="0"/>
        <v>2566</v>
      </c>
    </row>
    <row r="22" spans="1:4" x14ac:dyDescent="0.35">
      <c r="B22" s="57" t="s">
        <v>83</v>
      </c>
      <c r="C22" s="54" t="s">
        <v>84</v>
      </c>
    </row>
    <row r="23" spans="1:4" x14ac:dyDescent="0.35">
      <c r="A23" t="s">
        <v>76</v>
      </c>
      <c r="B23">
        <v>173</v>
      </c>
      <c r="C23">
        <v>151</v>
      </c>
      <c r="D23">
        <f>SUM(B23:C23)</f>
        <v>324</v>
      </c>
    </row>
    <row r="24" spans="1:4" x14ac:dyDescent="0.35">
      <c r="A24" t="s">
        <v>77</v>
      </c>
      <c r="B24">
        <v>104</v>
      </c>
      <c r="C24">
        <v>122</v>
      </c>
      <c r="D24">
        <f t="shared" ref="D24" si="1">SUM(B24:C24)</f>
        <v>226</v>
      </c>
    </row>
    <row r="25" spans="1:4" x14ac:dyDescent="0.35">
      <c r="A25" t="s">
        <v>78</v>
      </c>
      <c r="B25">
        <v>235</v>
      </c>
      <c r="C25">
        <v>639</v>
      </c>
      <c r="D25">
        <f>SUM(B25:C25)</f>
        <v>874</v>
      </c>
    </row>
    <row r="26" spans="1:4" x14ac:dyDescent="0.35">
      <c r="A26" t="s">
        <v>79</v>
      </c>
      <c r="B26">
        <v>679</v>
      </c>
      <c r="C26">
        <v>463</v>
      </c>
      <c r="D26">
        <f t="shared" ref="D26:D27" si="2">SUM(B26:C26)</f>
        <v>1142</v>
      </c>
    </row>
    <row r="27" spans="1:4" x14ac:dyDescent="0.35">
      <c r="A27" s="53" t="s">
        <v>86</v>
      </c>
      <c r="B27" s="55">
        <f>SUM(B23:B26)</f>
        <v>1191</v>
      </c>
      <c r="C27" s="55">
        <f>SUM(C23:C26)</f>
        <v>1375</v>
      </c>
      <c r="D27" s="55">
        <f t="shared" si="2"/>
        <v>2566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0" workbookViewId="0">
      <selection activeCell="S36" sqref="S36"/>
    </sheetView>
  </sheetViews>
  <sheetFormatPr defaultColWidth="8.83203125" defaultRowHeight="15.5" x14ac:dyDescent="0.35"/>
  <cols>
    <col min="1" max="1" width="21.1640625" customWidth="1"/>
    <col min="3" max="3" width="9.1640625" customWidth="1"/>
    <col min="4" max="4" width="6.83203125" customWidth="1"/>
  </cols>
  <sheetData>
    <row r="1" spans="1:4" x14ac:dyDescent="0.35">
      <c r="A1" s="53" t="s">
        <v>85</v>
      </c>
    </row>
    <row r="2" spans="1:4" x14ac:dyDescent="0.35">
      <c r="A2" s="53" t="s">
        <v>1</v>
      </c>
    </row>
    <row r="6" spans="1:4" x14ac:dyDescent="0.35">
      <c r="B6" s="54" t="s">
        <v>74</v>
      </c>
      <c r="C6" s="54" t="s">
        <v>75</v>
      </c>
    </row>
    <row r="7" spans="1:4" x14ac:dyDescent="0.35">
      <c r="A7" t="s">
        <v>76</v>
      </c>
      <c r="B7">
        <v>171</v>
      </c>
      <c r="C7">
        <v>133</v>
      </c>
      <c r="D7">
        <f>SUM(B7:C7)</f>
        <v>304</v>
      </c>
    </row>
    <row r="8" spans="1:4" x14ac:dyDescent="0.35">
      <c r="A8" t="s">
        <v>77</v>
      </c>
      <c r="B8">
        <v>108</v>
      </c>
      <c r="C8">
        <v>98</v>
      </c>
      <c r="D8">
        <f t="shared" ref="D8:D11" si="0">SUM(B8:C8)</f>
        <v>206</v>
      </c>
    </row>
    <row r="9" spans="1:4" x14ac:dyDescent="0.35">
      <c r="A9" t="s">
        <v>78</v>
      </c>
      <c r="B9">
        <v>417</v>
      </c>
      <c r="C9">
        <v>402</v>
      </c>
      <c r="D9">
        <f>SUM(B9:C9)</f>
        <v>819</v>
      </c>
    </row>
    <row r="10" spans="1:4" x14ac:dyDescent="0.35">
      <c r="A10" t="s">
        <v>79</v>
      </c>
      <c r="B10">
        <v>513</v>
      </c>
      <c r="C10">
        <v>530</v>
      </c>
      <c r="D10">
        <f t="shared" si="0"/>
        <v>1043</v>
      </c>
    </row>
    <row r="11" spans="1:4" x14ac:dyDescent="0.35">
      <c r="A11" s="53" t="s">
        <v>86</v>
      </c>
      <c r="B11" s="55">
        <f>SUM(B7:B10)</f>
        <v>1209</v>
      </c>
      <c r="C11" s="55">
        <f>SUM(C7:C10)</f>
        <v>1163</v>
      </c>
      <c r="D11" s="55">
        <f t="shared" si="0"/>
        <v>2372</v>
      </c>
    </row>
    <row r="22" spans="1:4" x14ac:dyDescent="0.35">
      <c r="B22" s="57" t="s">
        <v>83</v>
      </c>
      <c r="C22" s="54" t="s">
        <v>84</v>
      </c>
    </row>
    <row r="23" spans="1:4" x14ac:dyDescent="0.35">
      <c r="A23" t="s">
        <v>76</v>
      </c>
      <c r="B23">
        <v>162</v>
      </c>
      <c r="C23">
        <v>142</v>
      </c>
      <c r="D23">
        <f>SUM(B23:C23)</f>
        <v>304</v>
      </c>
    </row>
    <row r="24" spans="1:4" x14ac:dyDescent="0.35">
      <c r="A24" t="s">
        <v>77</v>
      </c>
      <c r="B24">
        <v>95</v>
      </c>
      <c r="C24">
        <v>111</v>
      </c>
      <c r="D24">
        <f t="shared" ref="D24" si="1">SUM(B24:C24)</f>
        <v>206</v>
      </c>
    </row>
    <row r="25" spans="1:4" x14ac:dyDescent="0.35">
      <c r="A25" t="s">
        <v>78</v>
      </c>
      <c r="B25">
        <v>222</v>
      </c>
      <c r="C25">
        <v>597</v>
      </c>
      <c r="D25">
        <f>SUM(B25:C25)</f>
        <v>819</v>
      </c>
    </row>
    <row r="26" spans="1:4" x14ac:dyDescent="0.35">
      <c r="A26" t="s">
        <v>79</v>
      </c>
      <c r="B26">
        <v>625</v>
      </c>
      <c r="C26">
        <v>418</v>
      </c>
      <c r="D26">
        <f t="shared" ref="D26:D27" si="2">SUM(B26:C26)</f>
        <v>1043</v>
      </c>
    </row>
    <row r="27" spans="1:4" x14ac:dyDescent="0.35">
      <c r="A27" s="53" t="s">
        <v>86</v>
      </c>
      <c r="B27" s="55">
        <f>SUM(B23:B26)</f>
        <v>1104</v>
      </c>
      <c r="C27" s="55">
        <f>SUM(C23:C26)</f>
        <v>1268</v>
      </c>
      <c r="D27" s="55">
        <f t="shared" si="2"/>
        <v>2372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resumen</vt:lpstr>
      <vt:lpstr>solicitantes</vt:lpstr>
      <vt:lpstr>admitidos</vt:lpstr>
      <vt:lpstr>matriculados</vt:lpstr>
    </vt:vector>
  </TitlesOfParts>
  <Company>UPR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136824-rum RUM</dc:creator>
  <cp:lastModifiedBy>Maira</cp:lastModifiedBy>
  <dcterms:created xsi:type="dcterms:W3CDTF">2015-10-02T18:21:14Z</dcterms:created>
  <dcterms:modified xsi:type="dcterms:W3CDTF">2015-11-05T13:27:14Z</dcterms:modified>
</cp:coreProperties>
</file>