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/>
  <mc:AlternateContent xmlns:mc="http://schemas.openxmlformats.org/markup-compatibility/2006">
    <mc:Choice Requires="x15">
      <x15ac:absPath xmlns:x15ac="http://schemas.microsoft.com/office/spreadsheetml/2010/11/ac" url="/Users/neishalysotosantiago/Desktop/"/>
    </mc:Choice>
  </mc:AlternateContent>
  <xr:revisionPtr revIDLastSave="0" documentId="13_ncr:1_{8E8A4DED-BC9F-AE4C-AED3-C30BF271EE31}" xr6:coauthVersionLast="47" xr6:coauthVersionMax="47" xr10:uidLastSave="{00000000-0000-0000-0000-000000000000}"/>
  <bookViews>
    <workbookView xWindow="0" yWindow="500" windowWidth="28800" windowHeight="15960" xr2:uid="{00000000-000D-0000-FFFF-FFFF00000000}"/>
  </bookViews>
  <sheets>
    <sheet name="Tabla de contenido" sheetId="51" r:id="rId1"/>
    <sheet name="IBA Tomate" sheetId="30" r:id="rId2"/>
    <sheet name="IBA Pimiento" sheetId="31" r:id="rId3"/>
    <sheet name="IBA Calabaza" sheetId="32" r:id="rId4"/>
    <sheet name="IBA Cebollas" sheetId="33" r:id="rId5"/>
    <sheet name="IBA Gandules" sheetId="34" r:id="rId6"/>
    <sheet name="IBA Repollo" sheetId="35" r:id="rId7"/>
    <sheet name="IBA Pepinillo" sheetId="36" r:id="rId8"/>
    <sheet name="IBA Aji dulce" sheetId="37" r:id="rId9"/>
    <sheet name="IBA Berenjena" sheetId="38" r:id="rId10"/>
    <sheet name="IBA Berro" sheetId="42" r:id="rId11"/>
    <sheet name="IBA Chayote" sheetId="43" r:id="rId12"/>
    <sheet name="IBA Cilantrillo" sheetId="44" r:id="rId13"/>
    <sheet name="IBA Habichuelas" sheetId="45" r:id="rId14"/>
    <sheet name="IBA Lechuga" sheetId="46" r:id="rId15"/>
    <sheet name="IBA maiz tierno, mazorca" sheetId="47" r:id="rId16"/>
    <sheet name="IBA Quimbombo" sheetId="49" r:id="rId17"/>
    <sheet name="IBA Recao" sheetId="48" r:id="rId18"/>
    <sheet name="IBA Pimiento morron" sheetId="50" r:id="rId19"/>
    <sheet name="IBA otras hortalizas" sheetId="39" r:id="rId2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50" l="1"/>
  <c r="F26" i="50"/>
  <c r="F25" i="50"/>
  <c r="F38" i="48"/>
  <c r="F37" i="48"/>
  <c r="F36" i="48"/>
  <c r="F38" i="49"/>
  <c r="F37" i="49"/>
  <c r="F36" i="49"/>
  <c r="F38" i="47"/>
  <c r="F37" i="47"/>
  <c r="F36" i="47"/>
  <c r="F38" i="46"/>
  <c r="F37" i="46"/>
  <c r="F36" i="46"/>
  <c r="T41" i="45"/>
  <c r="T40" i="45"/>
  <c r="T39" i="45"/>
  <c r="M41" i="45"/>
  <c r="M40" i="45"/>
  <c r="M39" i="45"/>
  <c r="F41" i="45"/>
  <c r="F40" i="45"/>
  <c r="F39" i="45"/>
  <c r="F38" i="44"/>
  <c r="F37" i="44"/>
  <c r="F36" i="44"/>
  <c r="F38" i="43"/>
  <c r="F37" i="43"/>
  <c r="F36" i="43"/>
  <c r="F36" i="42"/>
  <c r="F35" i="42"/>
  <c r="F34" i="42"/>
  <c r="F38" i="38"/>
  <c r="F37" i="38"/>
  <c r="F36" i="38"/>
  <c r="F43" i="36"/>
  <c r="F42" i="36"/>
  <c r="F41" i="36"/>
  <c r="F38" i="37"/>
  <c r="F37" i="37"/>
  <c r="F36" i="37"/>
  <c r="F70" i="35"/>
  <c r="F69" i="35"/>
  <c r="F68" i="35"/>
  <c r="F70" i="34"/>
  <c r="F69" i="34"/>
  <c r="F68" i="34"/>
  <c r="F38" i="33"/>
  <c r="F37" i="33"/>
  <c r="F36" i="33"/>
  <c r="F39" i="33"/>
  <c r="F70" i="32"/>
  <c r="F69" i="32"/>
  <c r="F68" i="32"/>
  <c r="F70" i="31"/>
  <c r="F69" i="31"/>
  <c r="F68" i="31"/>
  <c r="F71" i="31"/>
  <c r="F72" i="31"/>
  <c r="F32" i="50"/>
  <c r="F31" i="50"/>
  <c r="F30" i="50"/>
  <c r="F29" i="50"/>
  <c r="F28" i="50"/>
  <c r="F43" i="49"/>
  <c r="F42" i="49"/>
  <c r="F41" i="49"/>
  <c r="F42" i="48"/>
  <c r="F43" i="48"/>
  <c r="F40" i="48"/>
  <c r="F41" i="48"/>
  <c r="F39" i="48"/>
  <c r="F40" i="49"/>
  <c r="F39" i="49"/>
  <c r="F43" i="47"/>
  <c r="F42" i="47"/>
  <c r="F41" i="47"/>
  <c r="F40" i="47"/>
  <c r="F39" i="47"/>
  <c r="F43" i="46"/>
  <c r="F42" i="46"/>
  <c r="F41" i="46"/>
  <c r="F40" i="46"/>
  <c r="F39" i="46"/>
  <c r="T46" i="45"/>
  <c r="T45" i="45"/>
  <c r="T44" i="45"/>
  <c r="T43" i="45"/>
  <c r="T42" i="45"/>
  <c r="M43" i="45"/>
  <c r="M42" i="45"/>
  <c r="F46" i="45"/>
  <c r="F45" i="45"/>
  <c r="F44" i="45"/>
  <c r="F43" i="45"/>
  <c r="F42" i="45"/>
  <c r="F43" i="44"/>
  <c r="F42" i="44"/>
  <c r="F41" i="44"/>
  <c r="F40" i="44"/>
  <c r="F39" i="44"/>
  <c r="F43" i="43"/>
  <c r="F42" i="43"/>
  <c r="F41" i="43"/>
  <c r="F40" i="43"/>
  <c r="F39" i="43"/>
  <c r="F41" i="42"/>
  <c r="F40" i="42"/>
  <c r="F39" i="42"/>
  <c r="F38" i="42"/>
  <c r="F37" i="42"/>
  <c r="F42" i="37"/>
  <c r="F41" i="37"/>
  <c r="F40" i="37"/>
  <c r="F39" i="37"/>
  <c r="F48" i="36"/>
  <c r="F47" i="36"/>
  <c r="F46" i="36"/>
  <c r="F45" i="36"/>
  <c r="F44" i="36"/>
  <c r="F75" i="35"/>
  <c r="F74" i="35"/>
  <c r="F73" i="35"/>
  <c r="F72" i="35"/>
  <c r="F71" i="35"/>
  <c r="F72" i="34"/>
  <c r="F71" i="34"/>
  <c r="F43" i="33"/>
  <c r="F42" i="33"/>
  <c r="F41" i="33"/>
  <c r="F40" i="33"/>
  <c r="F71" i="32"/>
  <c r="F75" i="31"/>
  <c r="F74" i="31"/>
  <c r="F73" i="31"/>
  <c r="F24" i="50"/>
  <c r="F23" i="50"/>
  <c r="F22" i="50"/>
  <c r="F66" i="31"/>
  <c r="F67" i="31"/>
  <c r="F66" i="32"/>
  <c r="F67" i="32"/>
  <c r="F34" i="33"/>
  <c r="F35" i="33"/>
  <c r="F66" i="34"/>
  <c r="F67" i="34"/>
  <c r="F66" i="35"/>
  <c r="F67" i="35"/>
  <c r="F39" i="36"/>
  <c r="F40" i="36"/>
  <c r="F14" i="36"/>
  <c r="F34" i="37"/>
  <c r="F35" i="37"/>
  <c r="F33" i="38"/>
  <c r="F34" i="38"/>
  <c r="F35" i="38"/>
  <c r="F32" i="42"/>
  <c r="F33" i="42"/>
  <c r="F33" i="43"/>
  <c r="F34" i="43"/>
  <c r="F35" i="43"/>
  <c r="F32" i="44"/>
  <c r="F33" i="44"/>
  <c r="F34" i="44"/>
  <c r="F35" i="44"/>
  <c r="T36" i="45"/>
  <c r="T37" i="45"/>
  <c r="T38" i="45"/>
  <c r="M35" i="45"/>
  <c r="M36" i="45"/>
  <c r="M37" i="45"/>
  <c r="M38" i="45"/>
  <c r="F36" i="45"/>
  <c r="F37" i="45"/>
  <c r="F38" i="45"/>
  <c r="F33" i="46"/>
  <c r="F34" i="46"/>
  <c r="F35" i="46"/>
  <c r="F34" i="47"/>
  <c r="F35" i="47"/>
  <c r="F34" i="49"/>
  <c r="F35" i="49"/>
  <c r="F25" i="49"/>
  <c r="F34" i="48"/>
  <c r="F35" i="48"/>
  <c r="F6" i="50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5" i="50"/>
  <c r="F26" i="48"/>
  <c r="F27" i="48"/>
  <c r="F28" i="48"/>
  <c r="F29" i="48"/>
  <c r="F30" i="48"/>
  <c r="F31" i="48"/>
  <c r="F32" i="48"/>
  <c r="F33" i="48"/>
  <c r="F25" i="48"/>
  <c r="F6" i="48"/>
  <c r="F7" i="48"/>
  <c r="F8" i="48"/>
  <c r="F9" i="48"/>
  <c r="F10" i="48"/>
  <c r="F11" i="48"/>
  <c r="F12" i="48"/>
  <c r="F13" i="48"/>
  <c r="F14" i="48"/>
  <c r="F15" i="48"/>
  <c r="F16" i="48"/>
  <c r="F17" i="48"/>
  <c r="F5" i="48"/>
  <c r="F6" i="49"/>
  <c r="F7" i="49"/>
  <c r="F8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6" i="49"/>
  <c r="F27" i="49"/>
  <c r="F28" i="49"/>
  <c r="F29" i="49"/>
  <c r="F30" i="49"/>
  <c r="F31" i="49"/>
  <c r="F32" i="49"/>
  <c r="F33" i="49"/>
  <c r="F5" i="49"/>
  <c r="F6" i="47"/>
  <c r="F7" i="47"/>
  <c r="F8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5" i="47"/>
  <c r="U5" i="46"/>
  <c r="N6" i="46"/>
  <c r="N7" i="46"/>
  <c r="N8" i="46"/>
  <c r="N9" i="46"/>
  <c r="N10" i="46"/>
  <c r="N11" i="46"/>
  <c r="N12" i="46"/>
  <c r="N13" i="46"/>
  <c r="N14" i="46"/>
  <c r="N15" i="46"/>
  <c r="N16" i="46"/>
  <c r="N17" i="46"/>
  <c r="N18" i="46"/>
  <c r="N19" i="46"/>
  <c r="N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5" i="46"/>
  <c r="T11" i="45"/>
  <c r="T12" i="45"/>
  <c r="T13" i="45"/>
  <c r="T14" i="45"/>
  <c r="T15" i="45"/>
  <c r="T16" i="45"/>
  <c r="T17" i="45"/>
  <c r="T18" i="45"/>
  <c r="T19" i="45"/>
  <c r="T20" i="45"/>
  <c r="T21" i="45"/>
  <c r="T22" i="45"/>
  <c r="T23" i="45"/>
  <c r="T24" i="45"/>
  <c r="T25" i="45"/>
  <c r="T26" i="45"/>
  <c r="T27" i="45"/>
  <c r="T28" i="45"/>
  <c r="T29" i="45"/>
  <c r="T30" i="45"/>
  <c r="T31" i="45"/>
  <c r="T32" i="45"/>
  <c r="T33" i="45"/>
  <c r="T34" i="45"/>
  <c r="T35" i="45"/>
  <c r="T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27" i="45"/>
  <c r="M28" i="45"/>
  <c r="M29" i="45"/>
  <c r="M30" i="45"/>
  <c r="M31" i="45"/>
  <c r="M32" i="45"/>
  <c r="M33" i="45"/>
  <c r="M34" i="45"/>
  <c r="M10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8" i="45"/>
  <c r="F26" i="44"/>
  <c r="F27" i="44"/>
  <c r="F28" i="44"/>
  <c r="F29" i="44"/>
  <c r="F30" i="44"/>
  <c r="F31" i="44"/>
  <c r="F25" i="44"/>
  <c r="F11" i="44"/>
  <c r="F10" i="44"/>
  <c r="F9" i="44"/>
  <c r="F6" i="44"/>
  <c r="F7" i="44"/>
  <c r="F8" i="44"/>
  <c r="F5" i="44"/>
  <c r="F6" i="43"/>
  <c r="F7" i="43"/>
  <c r="F8" i="43"/>
  <c r="F9" i="43"/>
  <c r="F10" i="43"/>
  <c r="F11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4" i="43"/>
  <c r="F25" i="43"/>
  <c r="F26" i="43"/>
  <c r="F27" i="43"/>
  <c r="F28" i="43"/>
  <c r="F29" i="43"/>
  <c r="F30" i="43"/>
  <c r="F31" i="43"/>
  <c r="F32" i="43"/>
  <c r="F5" i="43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5" i="42"/>
  <c r="F6" i="38"/>
  <c r="F7" i="38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5" i="38"/>
  <c r="F6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5" i="37"/>
  <c r="F6" i="36"/>
  <c r="F7" i="36"/>
  <c r="F8" i="36"/>
  <c r="F9" i="36"/>
  <c r="F10" i="36"/>
  <c r="F11" i="36"/>
  <c r="F12" i="36"/>
  <c r="F13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5" i="36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F33" i="35"/>
  <c r="F34" i="35"/>
  <c r="F35" i="35"/>
  <c r="F36" i="35"/>
  <c r="F37" i="35"/>
  <c r="F38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63" i="35"/>
  <c r="F64" i="35"/>
  <c r="F65" i="35"/>
  <c r="F5" i="35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5" i="34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5" i="33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5" i="32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5" i="31"/>
</calcChain>
</file>

<file path=xl/sharedStrings.xml><?xml version="1.0" encoding="utf-8"?>
<sst xmlns="http://schemas.openxmlformats.org/spreadsheetml/2006/main" count="2515" uniqueCount="231">
  <si>
    <t>Cantidad</t>
  </si>
  <si>
    <t>Año</t>
  </si>
  <si>
    <t>2003/2004</t>
  </si>
  <si>
    <t>Unidad</t>
  </si>
  <si>
    <t>2004/2005</t>
  </si>
  <si>
    <t>2005/2006</t>
  </si>
  <si>
    <t>2007/2008</t>
  </si>
  <si>
    <t>2008/2009</t>
  </si>
  <si>
    <t xml:space="preserve"> </t>
  </si>
  <si>
    <t>2009/2010</t>
  </si>
  <si>
    <t>2001/2002</t>
  </si>
  <si>
    <t>quintal</t>
  </si>
  <si>
    <t>millar</t>
  </si>
  <si>
    <t>2002/2003*</t>
  </si>
  <si>
    <t>2006/2007*</t>
  </si>
  <si>
    <t>*cifras preliminares</t>
  </si>
  <si>
    <t>1999/2000</t>
  </si>
  <si>
    <t>2000/2001*</t>
  </si>
  <si>
    <t>qq/grano verde</t>
  </si>
  <si>
    <t>Datos desde el 2005/06 incluyen proyectos hidroponicos</t>
  </si>
  <si>
    <t>1950/51</t>
  </si>
  <si>
    <t>1951/52</t>
  </si>
  <si>
    <t>1952/53</t>
  </si>
  <si>
    <t>1953/54</t>
  </si>
  <si>
    <t>1954/55</t>
  </si>
  <si>
    <t>1955/56</t>
  </si>
  <si>
    <t>1956/57</t>
  </si>
  <si>
    <t>1957/57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</si>
  <si>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</si>
  <si>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</si>
  <si>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</si>
  <si>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</si>
  <si>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</si>
  <si>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</si>
  <si>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</si>
  <si>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</si>
  <si>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</si>
  <si>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</si>
  <si>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</si>
  <si>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</si>
  <si>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</si>
  <si>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</si>
  <si>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</si>
  <si>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</si>
  <si>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</si>
  <si>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</si>
  <si>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</si>
  <si>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</si>
  <si>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</si>
  <si>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</si>
  <si>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</si>
  <si>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</si>
  <si>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</si>
  <si>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</si>
  <si>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</si>
  <si>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</si>
  <si>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</si>
  <si>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</si>
  <si>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</si>
  <si>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</si>
  <si>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</si>
  <si>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</si>
  <si>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</si>
  <si>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</si>
  <si>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</si>
  <si>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</si>
  <si>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</si>
  <si>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</si>
  <si>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</si>
  <si>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</si>
  <si>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</si>
  <si>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</si>
  <si>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</si>
  <si>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</si>
  <si>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</si>
  <si>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</si>
  <si>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</si>
  <si>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</si>
  <si>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</si>
  <si>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</si>
  <si>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2010/11*</t>
  </si>
  <si>
    <t>Precio/unidad</t>
  </si>
  <si>
    <t xml:space="preserve">Ingreso Bruto Agricola del tomate en Puerto Rico </t>
  </si>
  <si>
    <t xml:space="preserve">Ingreso Bruto Agricola del pimiento en Puerto Rico </t>
  </si>
  <si>
    <t xml:space="preserve">Ingreso Bruto Agricola de la calabaza en Puerto Rico </t>
  </si>
  <si>
    <t xml:space="preserve">Ingreso Bruto Agricola de la cebolla en Puerto Rico </t>
  </si>
  <si>
    <t xml:space="preserve">Ingreso Bruto Agricola del repollo en Puerto Rico </t>
  </si>
  <si>
    <t>Ingreso Bruto Agricola del pepinillo en Puerto Rico</t>
  </si>
  <si>
    <t xml:space="preserve">Ingreso Bruto Agricola del aji dulce en Puerto Rico </t>
  </si>
  <si>
    <t xml:space="preserve">Ingreso Bruto Agricola de la Berenjena en Puerto Rico </t>
  </si>
  <si>
    <t>1983/84*</t>
  </si>
  <si>
    <t xml:space="preserve">1982/83 </t>
  </si>
  <si>
    <t>1985/86*</t>
  </si>
  <si>
    <t>1990/91*</t>
  </si>
  <si>
    <t>1998/99*</t>
  </si>
  <si>
    <t>Ingreso Bruto Agricola de otras Hortalizas</t>
  </si>
  <si>
    <t>Datos 1950/51 - 1993/94 incluyen lechugas, aji dulces, berenjenas,cilantrillo,chayote,etc</t>
  </si>
  <si>
    <t>Valor($/000)</t>
  </si>
  <si>
    <t>Datos 1994/95 - 2010/11* incluyen berro, chayote, habichuelas, quimbombo, pimiento morron, etc.</t>
  </si>
  <si>
    <t>-</t>
  </si>
  <si>
    <t>1995/96*</t>
  </si>
  <si>
    <t>Ciento/mazo</t>
  </si>
  <si>
    <t>2002/2003</t>
  </si>
  <si>
    <t>cientos/mazo</t>
  </si>
  <si>
    <t>*/incluye proyectos comerciales</t>
  </si>
  <si>
    <t>1993/94 */</t>
  </si>
  <si>
    <t>1994/95 */</t>
  </si>
  <si>
    <t>1995/96* */</t>
  </si>
  <si>
    <t>1996/97 */</t>
  </si>
  <si>
    <t>1997/98 */</t>
  </si>
  <si>
    <t>1998/99 */</t>
  </si>
  <si>
    <t>1999/2000 */</t>
  </si>
  <si>
    <t>2002/2003 */</t>
  </si>
  <si>
    <t>2003/2004 */</t>
  </si>
  <si>
    <t>2004/2005 */</t>
  </si>
  <si>
    <t>2005/2006 */</t>
  </si>
  <si>
    <t>2006/2007* */</t>
  </si>
  <si>
    <t>2007/2008 */</t>
  </si>
  <si>
    <t>2008/2009 */</t>
  </si>
  <si>
    <t>2009/2010 */</t>
  </si>
  <si>
    <t>Habichuelas tiernas</t>
  </si>
  <si>
    <t>Habichuelas en vaina</t>
  </si>
  <si>
    <t>Habichuelas en grano</t>
  </si>
  <si>
    <t xml:space="preserve">2002/2003 </t>
  </si>
  <si>
    <t xml:space="preserve">1999/2000 </t>
  </si>
  <si>
    <t xml:space="preserve">1998/99 </t>
  </si>
  <si>
    <t xml:space="preserve">1997/98 </t>
  </si>
  <si>
    <t xml:space="preserve">1994/95 </t>
  </si>
  <si>
    <t xml:space="preserve">1995/96* </t>
  </si>
  <si>
    <t xml:space="preserve">1996/97 </t>
  </si>
  <si>
    <t xml:space="preserve">1993/94 </t>
  </si>
  <si>
    <t xml:space="preserve">2003/2004 </t>
  </si>
  <si>
    <t xml:space="preserve">2004/2005 </t>
  </si>
  <si>
    <t xml:space="preserve">2005/2006 </t>
  </si>
  <si>
    <t xml:space="preserve">2007/2008 </t>
  </si>
  <si>
    <t xml:space="preserve">2009/2010 </t>
  </si>
  <si>
    <t>mazo/docenas</t>
  </si>
  <si>
    <t>Lechuga repollada</t>
  </si>
  <si>
    <t>cada una</t>
  </si>
  <si>
    <t>Lechuga romana</t>
  </si>
  <si>
    <t>mazo</t>
  </si>
  <si>
    <t>*/ incluyen proyectos comerciales</t>
  </si>
  <si>
    <t>2009/2010*/</t>
  </si>
  <si>
    <t xml:space="preserve">Ingreso Bruto Agricola del Recao en Puerto Rico </t>
  </si>
  <si>
    <t>cientos/mazos</t>
  </si>
  <si>
    <t>*/ Incluyen proyectos hidroponicos</t>
  </si>
  <si>
    <t xml:space="preserve">Ingreso Bruto Agricola del Quimbombo en Puerto Rico </t>
  </si>
  <si>
    <t xml:space="preserve">2006/2007* </t>
  </si>
  <si>
    <t xml:space="preserve">Ingreso Bruto Agricola del Pimiento morron en Puerto Rico </t>
  </si>
  <si>
    <t>Datos hasta el 2004/2005 incluyen proyectos comerciales</t>
  </si>
  <si>
    <t>IBA Tomate</t>
  </si>
  <si>
    <t>Valor($'000)</t>
  </si>
  <si>
    <t>IBA Pimiento</t>
  </si>
  <si>
    <t>IBA Calabaza</t>
  </si>
  <si>
    <t>IBA Cebollas</t>
  </si>
  <si>
    <t>IBA Gandures</t>
  </si>
  <si>
    <t>IBA Repollo</t>
  </si>
  <si>
    <t>IBA Pepinillo</t>
  </si>
  <si>
    <t>IBA Aji Dulce</t>
  </si>
  <si>
    <t>IBA Berenjena</t>
  </si>
  <si>
    <t>IBA Berro</t>
  </si>
  <si>
    <t>IBA Chayote</t>
  </si>
  <si>
    <t>IBA Cilantrillo</t>
  </si>
  <si>
    <t>IBA Habichuelas</t>
  </si>
  <si>
    <t>IBA Lechuga</t>
  </si>
  <si>
    <t>IBA Maiz Tierno, mazorca</t>
  </si>
  <si>
    <t>IBA Quimbombo</t>
  </si>
  <si>
    <t>IBA Recao</t>
  </si>
  <si>
    <t>IBA Pimiento Morron</t>
  </si>
  <si>
    <t>IBA Otras Hortalizas</t>
  </si>
  <si>
    <t>Tabla de contenido</t>
  </si>
  <si>
    <t>2000/2001</t>
  </si>
  <si>
    <t>2001/2002*</t>
  </si>
  <si>
    <t>2000/2001*/</t>
  </si>
  <si>
    <t>Ingreso Bruto Agricola del Chayote en Puerto Rico</t>
  </si>
  <si>
    <t>Ingreso Bruto Agricola de Habichuelas en Puerto Rico</t>
  </si>
  <si>
    <t>Ingreso Bruto Agricola de Lechuga en Puerto Rico</t>
  </si>
  <si>
    <t>Ingreso Bruto Agricola del Maiz tierno, mazorca en Puerto Rico</t>
  </si>
  <si>
    <t>Ingreso BrutoAgricola del Berro en Puerto Rico</t>
  </si>
  <si>
    <t>Ingreso Bruto Agricola del Cilantrillo en Puerto Rico</t>
  </si>
  <si>
    <t>2011/12</t>
  </si>
  <si>
    <t>2012/13</t>
  </si>
  <si>
    <t>2013/14*</t>
  </si>
  <si>
    <t>2010/11</t>
  </si>
  <si>
    <t>2011/2012</t>
  </si>
  <si>
    <t>2010/2011</t>
  </si>
  <si>
    <t>2012/2013</t>
  </si>
  <si>
    <t>2013/2014*</t>
  </si>
  <si>
    <t>Ingreso Bruto Agricola de gandules en Puerto Rico</t>
  </si>
  <si>
    <t>2010/2011 */</t>
  </si>
  <si>
    <t>2011/2012 */</t>
  </si>
  <si>
    <t>2012/2013 */</t>
  </si>
  <si>
    <t>Incluye proyectos hidroponicos</t>
  </si>
  <si>
    <t>UNIVERSIDAD DE PUERTO RICO</t>
  </si>
  <si>
    <t>RECINTO UNIVERSITARIO DE MAYAGUEZ</t>
  </si>
  <si>
    <t>COLEGIO DE CIENCIAS AGRICOLAS</t>
  </si>
  <si>
    <t>SERVICIO DE EXTENSION AGRICOLA</t>
  </si>
  <si>
    <t>CENTRO DE EDUCACION EN TECNOLOGIA Y ADMINISTRACION PARA AGRICULTORES SOCIALMENTE DESVENTAJADOS DE PUERTO RICO</t>
  </si>
  <si>
    <t>Award Number: USDA-OAO:10544236</t>
  </si>
  <si>
    <t>INGRESO BRUTO AGRÍCOLA</t>
  </si>
  <si>
    <t>Preparado por:</t>
  </si>
  <si>
    <t>Alexandra Gregory Crespo, Ph.D</t>
  </si>
  <si>
    <t>Yasmín del Río Ríos</t>
  </si>
  <si>
    <t>Catedrática Auxiliar</t>
  </si>
  <si>
    <t>Estudiante Graduada</t>
  </si>
  <si>
    <t>Departamento de Economía Agrícola y Sociología Rural</t>
  </si>
  <si>
    <t>Servicio de Extensión Agrícola</t>
  </si>
  <si>
    <t>Fuente: Departamento de Agricultura de Puerto Rico, Oficina de Estadísticas Agrícolas, Ingreso Bruto Agrícola (años selectos).</t>
  </si>
  <si>
    <t>Regresar a Tabla de Contenido</t>
  </si>
  <si>
    <t>Incluye el tomate producido para elaboracion. Los demás es el producido para mercado fresco</t>
  </si>
  <si>
    <t>2016/17</t>
  </si>
  <si>
    <t>2017/18</t>
  </si>
  <si>
    <t>2018/19</t>
  </si>
  <si>
    <t>2019/20</t>
  </si>
  <si>
    <t>2020/21</t>
  </si>
  <si>
    <t>2014/2015</t>
  </si>
  <si>
    <t>2016/2017</t>
  </si>
  <si>
    <t>2017/2018</t>
  </si>
  <si>
    <t>2018/2019</t>
  </si>
  <si>
    <t>2019/2020</t>
  </si>
  <si>
    <t>2020/2021</t>
  </si>
  <si>
    <t>1982/83 - 2020/21</t>
  </si>
  <si>
    <t>1950/51 - 2020/21</t>
  </si>
  <si>
    <t>2014/15</t>
  </si>
  <si>
    <t>2013/14</t>
  </si>
  <si>
    <t>2015/16</t>
  </si>
  <si>
    <t>MARZO 2024</t>
  </si>
  <si>
    <t>2013/2014</t>
  </si>
  <si>
    <t>2015/2016</t>
  </si>
  <si>
    <t>1984/85 - 2020/21</t>
  </si>
  <si>
    <t>1977/78 - 2020/21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</si>
</sst>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</numFmts>
  <fonts count="23" x14ac:knownFonts="1">
    <font>
      <sz val="11"/>
      <color theme="1"/>
      <name val="Times New Roman"/>
      <family val="2"/>
      <scheme val="minor"/>
    </font>
    <font>
      <sz val="12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Times New Roman"/>
      <family val="2"/>
      <scheme val="minor"/>
    </font>
    <font>
      <sz val="12"/>
      <color theme="1"/>
      <name val="Times New Roman"/>
      <family val="2"/>
      <scheme val="minor"/>
    </font>
    <font>
      <sz val="12"/>
      <color theme="1"/>
      <name val="Times New Roman"/>
      <family val="1"/>
      <scheme val="minor"/>
    </font>
    <font>
      <b/>
      <sz val="12"/>
      <color theme="1"/>
      <name val="Times New Roman"/>
      <family val="1"/>
      <scheme val="minor"/>
    </font>
    <font>
      <b/>
      <sz val="12"/>
      <name val="Times New Roman"/>
      <family val="1"/>
      <scheme val="minor"/>
    </font>
    <font>
      <sz val="12"/>
      <name val="Times New Roman"/>
      <family val="1"/>
    </font>
    <font>
      <u/>
      <sz val="11"/>
      <name val="Times New Roman"/>
      <family val="1"/>
      <scheme val="minor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rgb="FF000000"/>
      <name val="Times New Roman"/>
      <family val="1"/>
    </font>
    <font>
      <u/>
      <sz val="16"/>
      <color theme="10"/>
      <name val="Times New Roman"/>
      <family val="1"/>
      <scheme val="minor"/>
    </font>
    <font>
      <sz val="10"/>
      <color theme="1"/>
      <name val="Times New Roman"/>
      <family val="1"/>
    </font>
    <font>
      <u/>
      <sz val="12"/>
      <color theme="10"/>
      <name val="Times New Roman"/>
      <family val="1"/>
      <scheme val="minor"/>
    </font>
    <font>
      <b/>
      <sz val="12"/>
      <color theme="1"/>
      <name val="Times New Roman"/>
      <family val="2"/>
      <scheme val="minor"/>
    </font>
    <font>
      <sz val="12"/>
      <color theme="1"/>
      <name val="Times New Roman"/>
      <family val="2"/>
    </font>
    <font>
      <u/>
      <sz val="12"/>
      <color theme="10"/>
      <name val="Times New Roman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1">
    <xf numFmtId="0" fontId="0" fillId="0" borderId="0" xfId="0"/>
    <xf numFmtId="44" fontId="0" fillId="0" borderId="0" xfId="0" applyNumberFormat="1"/>
    <xf numFmtId="165" fontId="0" fillId="0" borderId="0" xfId="2" applyNumberFormat="1" applyFont="1"/>
    <xf numFmtId="165" fontId="0" fillId="0" borderId="0" xfId="2" applyNumberFormat="1" applyFont="1" applyAlignment="1"/>
    <xf numFmtId="0" fontId="3" fillId="0" borderId="0" xfId="0" applyFont="1"/>
    <xf numFmtId="0" fontId="4" fillId="0" borderId="0" xfId="3"/>
    <xf numFmtId="0" fontId="5" fillId="0" borderId="0" xfId="0" applyFont="1"/>
    <xf numFmtId="44" fontId="5" fillId="0" borderId="0" xfId="0" applyNumberFormat="1" applyFont="1"/>
    <xf numFmtId="165" fontId="5" fillId="0" borderId="0" xfId="2" applyNumberFormat="1" applyFont="1"/>
    <xf numFmtId="44" fontId="5" fillId="0" borderId="0" xfId="1" applyFont="1"/>
    <xf numFmtId="0" fontId="5" fillId="0" borderId="0" xfId="0" applyFont="1" applyAlignment="1">
      <alignment wrapText="1"/>
    </xf>
    <xf numFmtId="165" fontId="5" fillId="0" borderId="0" xfId="2" applyNumberFormat="1" applyFont="1" applyAlignment="1">
      <alignment wrapText="1"/>
    </xf>
    <xf numFmtId="0" fontId="5" fillId="0" borderId="2" xfId="0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44" fontId="5" fillId="0" borderId="2" xfId="1" applyFont="1" applyBorder="1" applyAlignment="1">
      <alignment horizontal="center"/>
    </xf>
    <xf numFmtId="0" fontId="5" fillId="0" borderId="2" xfId="0" applyFont="1" applyBorder="1"/>
    <xf numFmtId="165" fontId="5" fillId="0" borderId="2" xfId="2" applyNumberFormat="1" applyFont="1" applyBorder="1"/>
    <xf numFmtId="44" fontId="5" fillId="0" borderId="2" xfId="1" applyFont="1" applyBorder="1"/>
    <xf numFmtId="164" fontId="5" fillId="0" borderId="2" xfId="1" applyNumberFormat="1" applyFont="1" applyBorder="1"/>
    <xf numFmtId="166" fontId="5" fillId="0" borderId="2" xfId="1" applyNumberFormat="1" applyFont="1" applyBorder="1"/>
    <xf numFmtId="165" fontId="5" fillId="0" borderId="0" xfId="2" applyNumberFormat="1" applyFont="1" applyBorder="1"/>
    <xf numFmtId="44" fontId="5" fillId="0" borderId="0" xfId="1" applyFont="1" applyBorder="1"/>
    <xf numFmtId="164" fontId="5" fillId="0" borderId="0" xfId="1" applyNumberFormat="1" applyFont="1" applyBorder="1"/>
    <xf numFmtId="166" fontId="5" fillId="0" borderId="2" xfId="1" applyNumberFormat="1" applyFont="1" applyBorder="1" applyAlignment="1">
      <alignment horizontal="center"/>
    </xf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5" fontId="7" fillId="3" borderId="4" xfId="2" applyNumberFormat="1" applyFont="1" applyFill="1" applyBorder="1" applyAlignment="1">
      <alignment horizontal="center"/>
    </xf>
    <xf numFmtId="44" fontId="7" fillId="3" borderId="4" xfId="1" applyFont="1" applyFill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65" fontId="5" fillId="0" borderId="2" xfId="2" applyNumberFormat="1" applyFont="1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44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7" fillId="3" borderId="4" xfId="2" applyNumberFormat="1" applyFont="1" applyFill="1" applyBorder="1" applyAlignment="1">
      <alignment horizontal="center" vertical="center"/>
    </xf>
    <xf numFmtId="44" fontId="7" fillId="3" borderId="4" xfId="1" applyFont="1" applyFill="1" applyBorder="1" applyAlignment="1">
      <alignment horizontal="center" vertical="center"/>
    </xf>
    <xf numFmtId="164" fontId="7" fillId="3" borderId="4" xfId="1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6" fillId="0" borderId="2" xfId="0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166" fontId="6" fillId="0" borderId="2" xfId="1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3" borderId="4" xfId="2" applyNumberFormat="1" applyFont="1" applyFill="1" applyBorder="1" applyAlignment="1">
      <alignment horizontal="center" vertical="center"/>
    </xf>
    <xf numFmtId="44" fontId="8" fillId="3" borderId="4" xfId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5" fontId="7" fillId="3" borderId="2" xfId="2" applyNumberFormat="1" applyFont="1" applyFill="1" applyBorder="1" applyAlignment="1">
      <alignment horizontal="center"/>
    </xf>
    <xf numFmtId="44" fontId="7" fillId="3" borderId="2" xfId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/>
    </xf>
    <xf numFmtId="166" fontId="7" fillId="3" borderId="4" xfId="1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3" applyFont="1"/>
    <xf numFmtId="0" fontId="5" fillId="0" borderId="0" xfId="0" applyFont="1" applyAlignment="1">
      <alignment horizontal="center" vertical="center"/>
    </xf>
    <xf numFmtId="165" fontId="5" fillId="0" borderId="0" xfId="2" applyNumberFormat="1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3" fontId="5" fillId="0" borderId="0" xfId="0" applyNumberFormat="1" applyFont="1"/>
    <xf numFmtId="3" fontId="5" fillId="0" borderId="2" xfId="0" applyNumberFormat="1" applyFont="1" applyBorder="1"/>
    <xf numFmtId="44" fontId="5" fillId="0" borderId="2" xfId="0" applyNumberFormat="1" applyFont="1" applyBorder="1" applyAlignment="1">
      <alignment horizontal="center"/>
    </xf>
    <xf numFmtId="44" fontId="5" fillId="0" borderId="2" xfId="0" applyNumberFormat="1" applyFont="1" applyBorder="1"/>
    <xf numFmtId="165" fontId="5" fillId="0" borderId="2" xfId="2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44" fontId="6" fillId="0" borderId="0" xfId="1" applyFont="1" applyBorder="1" applyAlignment="1">
      <alignment horizontal="center" vertical="center"/>
    </xf>
    <xf numFmtId="166" fontId="6" fillId="0" borderId="0" xfId="1" applyNumberFormat="1" applyFont="1" applyBorder="1" applyAlignment="1">
      <alignment horizontal="center" vertical="center"/>
    </xf>
    <xf numFmtId="3" fontId="0" fillId="0" borderId="0" xfId="0" applyNumberFormat="1"/>
    <xf numFmtId="44" fontId="0" fillId="0" borderId="2" xfId="0" applyNumberFormat="1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0" fontId="12" fillId="0" borderId="0" xfId="0" applyFont="1" applyAlignment="1">
      <alignment horizont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6" fillId="0" borderId="0" xfId="3" applyFont="1"/>
    <xf numFmtId="165" fontId="5" fillId="0" borderId="2" xfId="2" applyNumberFormat="1" applyFont="1" applyFill="1" applyBorder="1" applyAlignment="1">
      <alignment horizontal="center" vertical="center"/>
    </xf>
    <xf numFmtId="44" fontId="5" fillId="0" borderId="2" xfId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/>
    <xf numFmtId="0" fontId="4" fillId="0" borderId="0" xfId="3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Border="1"/>
    <xf numFmtId="0" fontId="6" fillId="0" borderId="0" xfId="0" applyFont="1"/>
    <xf numFmtId="165" fontId="6" fillId="0" borderId="0" xfId="2" applyNumberFormat="1" applyFont="1"/>
    <xf numFmtId="0" fontId="18" fillId="0" borderId="0" xfId="3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3" applyFont="1" applyAlignment="1">
      <alignment vertical="center"/>
    </xf>
    <xf numFmtId="3" fontId="6" fillId="0" borderId="2" xfId="0" applyNumberFormat="1" applyFont="1" applyBorder="1"/>
    <xf numFmtId="0" fontId="18" fillId="0" borderId="0" xfId="3" applyFont="1"/>
    <xf numFmtId="0" fontId="21" fillId="0" borderId="3" xfId="3" applyFont="1" applyFill="1" applyBorder="1"/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5" fillId="0" borderId="11" xfId="0" applyNumberFormat="1" applyFont="1" applyBorder="1"/>
    <xf numFmtId="166" fontId="5" fillId="0" borderId="12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4" fontId="5" fillId="0" borderId="1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22" fillId="0" borderId="4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191861</xdr:rowOff>
    </xdr:from>
    <xdr:to>
      <xdr:col>23</xdr:col>
      <xdr:colOff>500604</xdr:colOff>
      <xdr:row>3</xdr:row>
      <xdr:rowOff>257175</xdr:rowOff>
    </xdr:to>
    <xdr:pic>
      <xdr:nvPicPr>
        <xdr:cNvPr id="2" name="Picture 1" descr="se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01875" y="191861"/>
          <a:ext cx="938754" cy="951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312965</xdr:colOff>
      <xdr:row>0</xdr:row>
      <xdr:rowOff>146539</xdr:rowOff>
    </xdr:from>
    <xdr:to>
      <xdr:col>1</xdr:col>
      <xdr:colOff>781050</xdr:colOff>
      <xdr:row>5</xdr:row>
      <xdr:rowOff>29436</xdr:rowOff>
    </xdr:to>
    <xdr:pic>
      <xdr:nvPicPr>
        <xdr:cNvPr id="3" name="Picture 2" descr="Logo CETAA 4 versio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2965" y="146539"/>
          <a:ext cx="1077685" cy="1359272"/>
        </a:xfrm>
        <a:prstGeom prst="rect">
          <a:avLst/>
        </a:prstGeom>
      </xdr:spPr>
    </xdr:pic>
    <xdr:clientData/>
  </xdr:twoCellAnchor>
  <xdr:oneCellAnchor>
    <xdr:from>
      <xdr:col>6</xdr:col>
      <xdr:colOff>285750</xdr:colOff>
      <xdr:row>34</xdr:row>
      <xdr:rowOff>190500</xdr:rowOff>
    </xdr:from>
    <xdr:ext cx="184731" cy="25449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33875" y="10410825"/>
          <a:ext cx="184731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zoomScaleNormal="70" workbookViewId="0">
      <selection activeCell="K33" sqref="K33"/>
    </sheetView>
  </sheetViews>
  <sheetFormatPr baseColWidth="10" defaultColWidth="9.1640625" defaultRowHeight="16" x14ac:dyDescent="0.2"/>
  <cols>
    <col min="1" max="1" width="9.1640625" style="4"/>
    <col min="2" max="2" width="15" style="4" customWidth="1"/>
    <col min="3" max="10" width="9.1640625" style="4"/>
    <col min="11" max="11" width="23.83203125" style="4" bestFit="1" customWidth="1"/>
    <col min="12" max="21" width="9.1640625" style="4"/>
    <col min="22" max="22" width="24.5" style="4" customWidth="1"/>
    <col min="23" max="16384" width="9.1640625" style="4"/>
  </cols>
  <sheetData>
    <row r="1" spans="1:25" ht="23" x14ac:dyDescent="0.25">
      <c r="A1" s="80"/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23" x14ac:dyDescent="0.25">
      <c r="A2" s="80"/>
      <c r="B2" s="134" t="s">
        <v>193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82"/>
      <c r="X2" s="82"/>
      <c r="Y2" s="82"/>
    </row>
    <row r="3" spans="1:25" ht="23" x14ac:dyDescent="0.25">
      <c r="A3" s="80"/>
      <c r="B3" s="134" t="s">
        <v>194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82"/>
      <c r="X3" s="82"/>
      <c r="Y3" s="82"/>
    </row>
    <row r="4" spans="1:25" ht="23" x14ac:dyDescent="0.25">
      <c r="A4" s="80"/>
      <c r="B4" s="134" t="s">
        <v>195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82"/>
      <c r="X4" s="82"/>
      <c r="Y4" s="82"/>
    </row>
    <row r="5" spans="1:25" ht="23" x14ac:dyDescent="0.25">
      <c r="A5" s="80"/>
      <c r="B5" s="134" t="s">
        <v>196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82"/>
      <c r="X5" s="82"/>
      <c r="Y5" s="82"/>
    </row>
    <row r="6" spans="1:25" ht="23" x14ac:dyDescent="0.25">
      <c r="A6" s="82"/>
      <c r="B6" s="135" t="s">
        <v>197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82"/>
      <c r="X6" s="82"/>
      <c r="Y6" s="82"/>
    </row>
    <row r="7" spans="1:25" ht="23" x14ac:dyDescent="0.25">
      <c r="A7" s="83"/>
      <c r="B7" s="132" t="s">
        <v>198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84"/>
      <c r="X7" s="84"/>
      <c r="Y7" s="82"/>
    </row>
    <row r="8" spans="1:25" ht="23" x14ac:dyDescent="0.25">
      <c r="A8" s="83"/>
      <c r="B8" s="132" t="s">
        <v>226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84"/>
      <c r="X8" s="84"/>
      <c r="Y8" s="82"/>
    </row>
    <row r="9" spans="1:25" ht="23" x14ac:dyDescent="0.2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4"/>
      <c r="X9" s="84"/>
      <c r="Y9" s="82"/>
    </row>
    <row r="10" spans="1:25" ht="23" x14ac:dyDescent="0.25">
      <c r="A10" s="133" t="s">
        <v>199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82"/>
    </row>
    <row r="11" spans="1:25" ht="23" x14ac:dyDescent="0.25">
      <c r="A11" s="84"/>
      <c r="B11" s="91" t="s">
        <v>170</v>
      </c>
      <c r="C11" s="85"/>
      <c r="D11" s="85"/>
      <c r="E11" s="85"/>
      <c r="F11" s="85"/>
      <c r="G11" s="85"/>
      <c r="H11" s="85"/>
      <c r="I11" s="85"/>
      <c r="J11" s="85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2"/>
    </row>
    <row r="12" spans="1:25" ht="23" x14ac:dyDescent="0.25">
      <c r="A12" s="84"/>
      <c r="B12" s="91" t="s">
        <v>150</v>
      </c>
      <c r="C12" s="85"/>
      <c r="D12" s="85"/>
      <c r="E12" s="85"/>
      <c r="F12" s="85"/>
      <c r="G12" s="85"/>
      <c r="H12" s="85"/>
      <c r="I12" s="85"/>
      <c r="J12" s="85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2"/>
    </row>
    <row r="13" spans="1:25" ht="23" x14ac:dyDescent="0.25">
      <c r="A13" s="84"/>
      <c r="B13" s="91" t="s">
        <v>152</v>
      </c>
      <c r="C13" s="85"/>
      <c r="D13" s="85"/>
      <c r="E13" s="85"/>
      <c r="F13" s="85"/>
      <c r="G13" s="85"/>
      <c r="H13" s="85"/>
      <c r="I13" s="85"/>
      <c r="J13" s="85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2"/>
    </row>
    <row r="14" spans="1:25" ht="23" x14ac:dyDescent="0.25">
      <c r="A14" s="84"/>
      <c r="B14" s="91" t="s">
        <v>153</v>
      </c>
      <c r="C14" s="85"/>
      <c r="D14" s="85"/>
      <c r="E14" s="85"/>
      <c r="F14" s="85"/>
      <c r="G14" s="85"/>
      <c r="H14" s="85"/>
      <c r="I14" s="85"/>
      <c r="J14" s="85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2"/>
    </row>
    <row r="15" spans="1:25" ht="23" x14ac:dyDescent="0.25">
      <c r="A15" s="84"/>
      <c r="B15" s="91" t="s">
        <v>154</v>
      </c>
      <c r="C15" s="85"/>
      <c r="D15" s="85"/>
      <c r="E15" s="85"/>
      <c r="F15" s="85"/>
      <c r="G15" s="85"/>
      <c r="H15" s="85"/>
      <c r="I15" s="85"/>
      <c r="J15" s="85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2"/>
    </row>
    <row r="16" spans="1:25" ht="23" x14ac:dyDescent="0.25">
      <c r="A16" s="84"/>
      <c r="B16" s="91" t="s">
        <v>155</v>
      </c>
      <c r="C16" s="85"/>
      <c r="D16" s="85"/>
      <c r="E16" s="85"/>
      <c r="F16" s="85"/>
      <c r="G16" s="85"/>
      <c r="H16" s="85"/>
      <c r="I16" s="85"/>
      <c r="J16" s="85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2"/>
    </row>
    <row r="17" spans="1:25" ht="23" x14ac:dyDescent="0.25">
      <c r="A17" s="84"/>
      <c r="B17" s="91" t="s">
        <v>156</v>
      </c>
      <c r="C17" s="85"/>
      <c r="D17" s="85"/>
      <c r="E17" s="85"/>
      <c r="F17" s="85"/>
      <c r="G17" s="85"/>
      <c r="H17" s="85"/>
      <c r="I17" s="85"/>
      <c r="J17" s="85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2"/>
    </row>
    <row r="18" spans="1:25" ht="23" x14ac:dyDescent="0.25">
      <c r="A18" s="84"/>
      <c r="B18" s="91" t="s">
        <v>157</v>
      </c>
      <c r="C18" s="85"/>
      <c r="D18" s="85"/>
      <c r="E18" s="85"/>
      <c r="F18" s="85"/>
      <c r="G18" s="85"/>
      <c r="H18" s="85"/>
      <c r="I18" s="85"/>
      <c r="J18" s="85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2"/>
    </row>
    <row r="19" spans="1:25" ht="23" x14ac:dyDescent="0.25">
      <c r="A19" s="84"/>
      <c r="B19" s="91" t="s">
        <v>158</v>
      </c>
      <c r="C19" s="85"/>
      <c r="D19" s="85"/>
      <c r="E19" s="85"/>
      <c r="F19" s="85"/>
      <c r="G19" s="85"/>
      <c r="H19" s="85"/>
      <c r="I19" s="85"/>
      <c r="J19" s="85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2"/>
    </row>
    <row r="20" spans="1:25" ht="23" x14ac:dyDescent="0.25">
      <c r="A20" s="84"/>
      <c r="B20" s="91" t="s">
        <v>159</v>
      </c>
      <c r="C20" s="85"/>
      <c r="D20" s="85"/>
      <c r="E20" s="85"/>
      <c r="F20" s="85"/>
      <c r="G20" s="85"/>
      <c r="H20" s="85"/>
      <c r="I20" s="85"/>
      <c r="J20" s="85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2"/>
    </row>
    <row r="21" spans="1:25" ht="23" x14ac:dyDescent="0.25">
      <c r="A21" s="84"/>
      <c r="B21" s="91" t="s">
        <v>160</v>
      </c>
      <c r="C21" s="85"/>
      <c r="D21" s="85"/>
      <c r="E21" s="85"/>
      <c r="F21" s="85"/>
      <c r="G21" s="85"/>
      <c r="H21" s="85"/>
      <c r="I21" s="85"/>
      <c r="J21" s="85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2"/>
    </row>
    <row r="22" spans="1:25" ht="23" x14ac:dyDescent="0.25">
      <c r="A22" s="84"/>
      <c r="B22" s="91" t="s">
        <v>161</v>
      </c>
      <c r="C22" s="85"/>
      <c r="D22" s="85"/>
      <c r="E22" s="85"/>
      <c r="F22" s="85"/>
      <c r="G22" s="85"/>
      <c r="H22" s="85"/>
      <c r="I22" s="85"/>
      <c r="J22" s="85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2"/>
    </row>
    <row r="23" spans="1:25" ht="23" x14ac:dyDescent="0.25">
      <c r="A23" s="84"/>
      <c r="B23" s="91" t="s">
        <v>162</v>
      </c>
      <c r="C23" s="85"/>
      <c r="D23" s="85"/>
      <c r="E23" s="85"/>
      <c r="F23" s="85"/>
      <c r="G23" s="85"/>
      <c r="H23" s="85"/>
      <c r="I23" s="85"/>
      <c r="J23" s="85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2"/>
    </row>
    <row r="24" spans="1:25" ht="23" x14ac:dyDescent="0.25">
      <c r="A24" s="84"/>
      <c r="B24" s="91" t="s">
        <v>163</v>
      </c>
      <c r="C24" s="85"/>
      <c r="D24" s="85"/>
      <c r="E24" s="85"/>
      <c r="F24" s="85"/>
      <c r="G24" s="85"/>
      <c r="H24" s="85"/>
      <c r="I24" s="85"/>
      <c r="J24" s="85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2"/>
    </row>
    <row r="25" spans="1:25" ht="23" x14ac:dyDescent="0.25">
      <c r="A25" s="84"/>
      <c r="B25" s="91" t="s">
        <v>164</v>
      </c>
      <c r="C25" s="85"/>
      <c r="D25" s="85"/>
      <c r="E25" s="85"/>
      <c r="F25" s="85"/>
      <c r="G25" s="85"/>
      <c r="H25" s="85"/>
      <c r="I25" s="85"/>
      <c r="J25" s="85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2"/>
    </row>
    <row r="26" spans="1:25" ht="23" x14ac:dyDescent="0.25">
      <c r="A26" s="84"/>
      <c r="B26" s="91" t="s">
        <v>165</v>
      </c>
      <c r="C26" s="85"/>
      <c r="D26" s="85"/>
      <c r="E26" s="85"/>
      <c r="F26" s="85"/>
      <c r="G26" s="85"/>
      <c r="H26" s="85"/>
      <c r="I26" s="85"/>
      <c r="J26" s="85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2"/>
    </row>
    <row r="27" spans="1:25" ht="23" x14ac:dyDescent="0.25">
      <c r="A27" s="84"/>
      <c r="B27" s="91" t="s">
        <v>166</v>
      </c>
      <c r="C27" s="85"/>
      <c r="D27" s="85"/>
      <c r="E27" s="85"/>
      <c r="F27" s="85"/>
      <c r="G27" s="85"/>
      <c r="H27" s="85"/>
      <c r="I27" s="85"/>
      <c r="J27" s="85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2"/>
    </row>
    <row r="28" spans="1:25" ht="23" x14ac:dyDescent="0.25">
      <c r="A28" s="84"/>
      <c r="B28" s="91" t="s">
        <v>167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2"/>
    </row>
    <row r="29" spans="1:25" ht="23" x14ac:dyDescent="0.25">
      <c r="A29" s="84"/>
      <c r="B29" s="91" t="s">
        <v>168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2"/>
    </row>
    <row r="30" spans="1:25" ht="23" x14ac:dyDescent="0.25">
      <c r="A30" s="84"/>
      <c r="B30" s="91" t="s">
        <v>169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2"/>
    </row>
    <row r="31" spans="1:25" ht="23" x14ac:dyDescent="0.25">
      <c r="B31" s="6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spans="1:25" ht="20" x14ac:dyDescent="0.2">
      <c r="A32" s="84" t="s">
        <v>200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6"/>
      <c r="P32" s="84"/>
      <c r="Q32" s="84"/>
      <c r="R32" s="84"/>
      <c r="S32" s="84"/>
      <c r="T32" s="84"/>
      <c r="U32" s="84"/>
      <c r="V32" s="84"/>
      <c r="W32" s="84"/>
      <c r="X32" s="84"/>
      <c r="Y32" s="84"/>
    </row>
    <row r="33" spans="1:25" ht="20" x14ac:dyDescent="0.2">
      <c r="A33" s="84" t="s">
        <v>201</v>
      </c>
      <c r="B33" s="84"/>
      <c r="C33" s="84"/>
      <c r="E33" s="84"/>
      <c r="F33" s="86"/>
      <c r="G33" s="86"/>
      <c r="H33" s="87"/>
      <c r="I33" s="84"/>
      <c r="J33" s="84"/>
      <c r="K33" s="84" t="s">
        <v>202</v>
      </c>
      <c r="L33" s="84"/>
      <c r="M33" s="84"/>
      <c r="N33" s="86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 spans="1:25" s="89" customFormat="1" ht="20.25" customHeight="1" x14ac:dyDescent="0.2">
      <c r="A34" s="130" t="s">
        <v>203</v>
      </c>
      <c r="B34" s="130"/>
      <c r="C34" s="130"/>
      <c r="D34" s="130"/>
      <c r="E34" s="130"/>
      <c r="F34" s="130"/>
      <c r="G34" s="130"/>
      <c r="H34" s="130"/>
      <c r="I34" s="88"/>
      <c r="J34" s="87"/>
      <c r="K34" s="130" t="s">
        <v>204</v>
      </c>
      <c r="L34" s="130"/>
      <c r="M34" s="130"/>
      <c r="N34" s="130"/>
      <c r="O34" s="130"/>
      <c r="P34" s="130"/>
      <c r="Q34" s="87"/>
      <c r="R34" s="87"/>
      <c r="S34" s="87"/>
      <c r="T34" s="87"/>
      <c r="U34" s="87"/>
      <c r="V34" s="87"/>
      <c r="W34" s="87"/>
      <c r="X34" s="87"/>
      <c r="Y34" s="87"/>
    </row>
    <row r="35" spans="1:25" s="89" customFormat="1" ht="20.25" customHeight="1" x14ac:dyDescent="0.2">
      <c r="A35" s="130" t="s">
        <v>205</v>
      </c>
      <c r="B35" s="130"/>
      <c r="C35" s="130"/>
      <c r="D35" s="130"/>
      <c r="E35" s="130"/>
      <c r="F35" s="130"/>
      <c r="G35" s="130"/>
      <c r="H35" s="130"/>
      <c r="I35" s="130"/>
      <c r="J35" s="88"/>
      <c r="K35" s="130" t="s">
        <v>205</v>
      </c>
      <c r="L35" s="130"/>
      <c r="M35" s="130"/>
      <c r="N35" s="130"/>
      <c r="O35" s="130"/>
      <c r="P35" s="130"/>
      <c r="Q35" s="130"/>
      <c r="R35" s="130"/>
      <c r="S35" s="130"/>
      <c r="T35" s="88"/>
      <c r="U35" s="88"/>
      <c r="V35" s="88"/>
      <c r="W35" s="88"/>
      <c r="X35" s="88"/>
      <c r="Y35" s="88"/>
    </row>
    <row r="36" spans="1:25" s="89" customFormat="1" ht="20" x14ac:dyDescent="0.2">
      <c r="A36" s="131" t="s">
        <v>206</v>
      </c>
      <c r="B36" s="131"/>
      <c r="C36" s="131"/>
      <c r="D36" s="131"/>
      <c r="E36" s="131"/>
      <c r="F36" s="131"/>
      <c r="G36" s="131"/>
      <c r="H36" s="131"/>
      <c r="I36" s="131"/>
      <c r="J36" s="87"/>
      <c r="K36" s="90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</row>
    <row r="37" spans="1:25" ht="23" x14ac:dyDescent="0.25">
      <c r="A37" s="80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25" ht="23" x14ac:dyDescent="0.25">
      <c r="A38" s="84" t="s">
        <v>207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</row>
    <row r="50" spans="2:2" x14ac:dyDescent="0.2">
      <c r="B50" s="60"/>
    </row>
    <row r="71" spans="2:2" x14ac:dyDescent="0.2">
      <c r="B71" s="60"/>
    </row>
    <row r="72" spans="2:2" x14ac:dyDescent="0.2">
      <c r="B72" s="60"/>
    </row>
  </sheetData>
  <mergeCells count="13">
    <mergeCell ref="B7:V7"/>
    <mergeCell ref="B2:V2"/>
    <mergeCell ref="B3:V3"/>
    <mergeCell ref="B4:V4"/>
    <mergeCell ref="B5:V5"/>
    <mergeCell ref="B6:V6"/>
    <mergeCell ref="A34:H34"/>
    <mergeCell ref="A35:I35"/>
    <mergeCell ref="A36:I36"/>
    <mergeCell ref="B8:V8"/>
    <mergeCell ref="A10:X10"/>
    <mergeCell ref="K34:P34"/>
    <mergeCell ref="K35:S35"/>
  </mergeCells>
  <hyperlinks>
    <hyperlink ref="B11" location="'Tabla de contenido'!A12" display="Tabla de contenido" xr:uid="{00000000-0004-0000-0000-000000000000}"/>
    <hyperlink ref="B12" location="'IBA Tomate'!A13" display="IBA Tomate" xr:uid="{00000000-0004-0000-0000-000001000000}"/>
    <hyperlink ref="B13" location="'IBA Pimiento'!A14" display="IBA Pimiento" xr:uid="{00000000-0004-0000-0000-000002000000}"/>
    <hyperlink ref="B14" location="'IBA Calabaza'!A15" display="IBA Calabaza" xr:uid="{00000000-0004-0000-0000-000003000000}"/>
    <hyperlink ref="B15" location="'IBA Cebollas'!A16" display="IBA Cebollas" xr:uid="{00000000-0004-0000-0000-000004000000}"/>
    <hyperlink ref="B16" location="'IBA Gandules'!A17" display="IBA Gandures" xr:uid="{00000000-0004-0000-0000-000005000000}"/>
    <hyperlink ref="B17" location="'IBA Repollo'!A18" display="IBA Repollo" xr:uid="{00000000-0004-0000-0000-000006000000}"/>
    <hyperlink ref="B18" location="'IBA Pepinillo'!A19" display="IBA Pepinillo" xr:uid="{00000000-0004-0000-0000-000007000000}"/>
    <hyperlink ref="B19" location="'IBA Aji dulce'!A20" display="IBA Aji Dulce" xr:uid="{00000000-0004-0000-0000-000008000000}"/>
    <hyperlink ref="B20" location="'IBA Berenjena'!A21" display="IBA Berenjena" xr:uid="{00000000-0004-0000-0000-000009000000}"/>
    <hyperlink ref="B21" location="'IBA Berro'!A22" display="IBA Berro" xr:uid="{00000000-0004-0000-0000-00000A000000}"/>
    <hyperlink ref="B22" location="'IBA Chayote'!A23" display="IBA Chayote" xr:uid="{00000000-0004-0000-0000-00000B000000}"/>
    <hyperlink ref="B23" location="'IBA Cilantrillo'!A24" display="IBA Cilantrillo" xr:uid="{00000000-0004-0000-0000-00000C000000}"/>
    <hyperlink ref="B24" location="'IBA Habichuelas'!A25" display="IBA Habichuelas" xr:uid="{00000000-0004-0000-0000-00000D000000}"/>
    <hyperlink ref="B25" location="'IBA Lechuga'!A26" display="IBA Lechuga" xr:uid="{00000000-0004-0000-0000-00000E000000}"/>
    <hyperlink ref="B26" location="'IBA maiz tierno, mazorca'!A27" display="IBA Maiz Tierno, mazorca" xr:uid="{00000000-0004-0000-0000-00000F000000}"/>
    <hyperlink ref="B27" location="'IBA Quimbombo'!A28" display="IBA Quimbombo" xr:uid="{00000000-0004-0000-0000-000010000000}"/>
    <hyperlink ref="B28" location="'IBA Recao'!A29" display="IBA Recao" xr:uid="{00000000-0004-0000-0000-000011000000}"/>
    <hyperlink ref="B29" location="'IBA Pimiento morron'!A30" display="IBA Pimiento Morron" xr:uid="{00000000-0004-0000-0000-000012000000}"/>
    <hyperlink ref="B30" location="'IBA otras hortalizas'!A31" display="IBA Otras Hortalizas" xr:uid="{00000000-0004-0000-0000-000013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50"/>
  <sheetViews>
    <sheetView zoomScale="212" workbookViewId="0">
      <selection activeCell="B3" sqref="B3:F3"/>
    </sheetView>
  </sheetViews>
  <sheetFormatPr baseColWidth="10" defaultColWidth="8.83203125" defaultRowHeight="14" x14ac:dyDescent="0.15"/>
  <cols>
    <col min="1" max="1" width="9.1640625"/>
    <col min="2" max="2" width="12.6640625" customWidth="1"/>
    <col min="4" max="4" width="10.5" style="2" customWidth="1"/>
    <col min="5" max="5" width="14.1640625" customWidth="1"/>
    <col min="6" max="6" width="14.83203125" customWidth="1"/>
  </cols>
  <sheetData>
    <row r="2" spans="2:8" ht="16" x14ac:dyDescent="0.15">
      <c r="B2" s="157" t="s">
        <v>89</v>
      </c>
      <c r="C2" s="158"/>
      <c r="D2" s="158"/>
      <c r="E2" s="158"/>
      <c r="F2" s="159"/>
    </row>
    <row r="3" spans="2:8" ht="16" x14ac:dyDescent="0.15">
      <c r="B3" s="160" t="s">
        <v>221</v>
      </c>
      <c r="C3" s="161"/>
      <c r="D3" s="161"/>
      <c r="E3" s="161"/>
      <c r="F3" s="162"/>
    </row>
    <row r="4" spans="2:8" ht="16" x14ac:dyDescent="0.2">
      <c r="B4" s="27" t="s">
        <v>1</v>
      </c>
      <c r="C4" s="27" t="s">
        <v>3</v>
      </c>
      <c r="D4" s="28" t="s">
        <v>0</v>
      </c>
      <c r="E4" s="29" t="s">
        <v>81</v>
      </c>
      <c r="F4" s="30" t="s">
        <v>151</v>
      </c>
      <c r="H4" s="1"/>
    </row>
    <row r="5" spans="2:8" ht="16" x14ac:dyDescent="0.15">
      <c r="B5" s="35" t="s">
        <v>91</v>
      </c>
      <c r="C5" s="31" t="s">
        <v>11</v>
      </c>
      <c r="D5" s="32">
        <v>42300</v>
      </c>
      <c r="E5" s="33">
        <v>13.25</v>
      </c>
      <c r="F5" s="34">
        <f>(E5*D5)/1000</f>
        <v>560.47500000000002</v>
      </c>
      <c r="H5" s="1"/>
    </row>
    <row r="6" spans="2:8" ht="16" x14ac:dyDescent="0.15">
      <c r="B6" s="35" t="s">
        <v>90</v>
      </c>
      <c r="C6" s="31" t="s">
        <v>11</v>
      </c>
      <c r="D6" s="32">
        <v>38500</v>
      </c>
      <c r="E6" s="33">
        <v>14.82</v>
      </c>
      <c r="F6" s="34">
        <f t="shared" ref="F6:F38" si="0">(E6*D6)/1000</f>
        <v>570.57000000000005</v>
      </c>
      <c r="H6" s="1"/>
    </row>
    <row r="7" spans="2:8" ht="16" x14ac:dyDescent="0.15">
      <c r="B7" s="35" t="s">
        <v>54</v>
      </c>
      <c r="C7" s="31" t="s">
        <v>11</v>
      </c>
      <c r="D7" s="32">
        <v>31200</v>
      </c>
      <c r="E7" s="33">
        <v>15.98</v>
      </c>
      <c r="F7" s="34">
        <f t="shared" si="0"/>
        <v>498.57600000000002</v>
      </c>
      <c r="H7" s="1"/>
    </row>
    <row r="8" spans="2:8" ht="16" x14ac:dyDescent="0.15">
      <c r="B8" s="35" t="s">
        <v>92</v>
      </c>
      <c r="C8" s="31" t="s">
        <v>11</v>
      </c>
      <c r="D8" s="32">
        <v>27000</v>
      </c>
      <c r="E8" s="33">
        <v>17.77</v>
      </c>
      <c r="F8" s="34">
        <f t="shared" si="0"/>
        <v>479.79</v>
      </c>
      <c r="H8" s="1"/>
    </row>
    <row r="9" spans="2:8" ht="16" x14ac:dyDescent="0.15">
      <c r="B9" s="35" t="s">
        <v>56</v>
      </c>
      <c r="C9" s="31" t="s">
        <v>11</v>
      </c>
      <c r="D9" s="32">
        <v>30700</v>
      </c>
      <c r="E9" s="33">
        <v>19.149999999999999</v>
      </c>
      <c r="F9" s="34">
        <f t="shared" si="0"/>
        <v>587.90499999999997</v>
      </c>
      <c r="H9" s="1"/>
    </row>
    <row r="10" spans="2:8" ht="16" x14ac:dyDescent="0.15">
      <c r="B10" s="35" t="s">
        <v>57</v>
      </c>
      <c r="C10" s="31" t="s">
        <v>11</v>
      </c>
      <c r="D10" s="32">
        <v>35000</v>
      </c>
      <c r="E10" s="33">
        <v>20.66</v>
      </c>
      <c r="F10" s="34">
        <f t="shared" si="0"/>
        <v>723.1</v>
      </c>
      <c r="H10" s="1"/>
    </row>
    <row r="11" spans="2:8" ht="16" x14ac:dyDescent="0.15">
      <c r="B11" s="35" t="s">
        <v>58</v>
      </c>
      <c r="C11" s="31" t="s">
        <v>11</v>
      </c>
      <c r="D11" s="32">
        <v>45000</v>
      </c>
      <c r="E11" s="33">
        <v>19.73</v>
      </c>
      <c r="F11" s="34">
        <f t="shared" si="0"/>
        <v>887.85</v>
      </c>
      <c r="H11" s="1"/>
    </row>
    <row r="12" spans="2:8" ht="16" x14ac:dyDescent="0.15">
      <c r="B12" s="35" t="s">
        <v>59</v>
      </c>
      <c r="C12" s="31" t="s">
        <v>11</v>
      </c>
      <c r="D12" s="32">
        <v>37000</v>
      </c>
      <c r="E12" s="33">
        <v>22.5</v>
      </c>
      <c r="F12" s="34">
        <f t="shared" si="0"/>
        <v>832.5</v>
      </c>
      <c r="H12" s="1"/>
    </row>
    <row r="13" spans="2:8" ht="16" x14ac:dyDescent="0.15">
      <c r="B13" s="35" t="s">
        <v>93</v>
      </c>
      <c r="C13" s="31" t="s">
        <v>11</v>
      </c>
      <c r="D13" s="32">
        <v>28000</v>
      </c>
      <c r="E13" s="33">
        <v>25.4</v>
      </c>
      <c r="F13" s="34">
        <f t="shared" si="0"/>
        <v>711.2</v>
      </c>
      <c r="H13" s="1"/>
    </row>
    <row r="14" spans="2:8" ht="16" x14ac:dyDescent="0.15">
      <c r="B14" s="35" t="s">
        <v>61</v>
      </c>
      <c r="C14" s="31" t="s">
        <v>11</v>
      </c>
      <c r="D14" s="32">
        <v>27000</v>
      </c>
      <c r="E14" s="33">
        <v>25.7</v>
      </c>
      <c r="F14" s="34">
        <f t="shared" si="0"/>
        <v>693.9</v>
      </c>
      <c r="H14" s="1"/>
    </row>
    <row r="15" spans="2:8" ht="16" x14ac:dyDescent="0.15">
      <c r="B15" s="35" t="s">
        <v>62</v>
      </c>
      <c r="C15" s="31" t="s">
        <v>11</v>
      </c>
      <c r="D15" s="32">
        <v>30000</v>
      </c>
      <c r="E15" s="33">
        <v>23.5</v>
      </c>
      <c r="F15" s="34">
        <f t="shared" si="0"/>
        <v>705</v>
      </c>
      <c r="H15" s="1"/>
    </row>
    <row r="16" spans="2:8" ht="16" x14ac:dyDescent="0.15">
      <c r="B16" s="35" t="s">
        <v>63</v>
      </c>
      <c r="C16" s="31" t="s">
        <v>11</v>
      </c>
      <c r="D16" s="32">
        <v>30100</v>
      </c>
      <c r="E16" s="33">
        <v>24.78</v>
      </c>
      <c r="F16" s="34">
        <f t="shared" si="0"/>
        <v>745.87800000000004</v>
      </c>
      <c r="H16" s="1"/>
    </row>
    <row r="17" spans="2:8" ht="16" x14ac:dyDescent="0.15">
      <c r="B17" s="35" t="s">
        <v>64</v>
      </c>
      <c r="C17" s="31" t="s">
        <v>11</v>
      </c>
      <c r="D17" s="32">
        <v>30100</v>
      </c>
      <c r="E17" s="33">
        <v>23.02</v>
      </c>
      <c r="F17" s="34">
        <f t="shared" si="0"/>
        <v>692.90200000000004</v>
      </c>
      <c r="H17" s="1"/>
    </row>
    <row r="18" spans="2:8" ht="16" x14ac:dyDescent="0.15">
      <c r="B18" s="35" t="s">
        <v>100</v>
      </c>
      <c r="C18" s="31" t="s">
        <v>11</v>
      </c>
      <c r="D18" s="32">
        <v>29500</v>
      </c>
      <c r="E18" s="33">
        <v>24.14</v>
      </c>
      <c r="F18" s="34">
        <f t="shared" si="0"/>
        <v>712.13</v>
      </c>
      <c r="H18" s="1"/>
    </row>
    <row r="19" spans="2:8" ht="16" x14ac:dyDescent="0.15">
      <c r="B19" s="35" t="s">
        <v>66</v>
      </c>
      <c r="C19" s="31" t="s">
        <v>11</v>
      </c>
      <c r="D19" s="32">
        <v>32000</v>
      </c>
      <c r="E19" s="33">
        <v>30</v>
      </c>
      <c r="F19" s="34">
        <f t="shared" si="0"/>
        <v>960</v>
      </c>
      <c r="H19" s="1"/>
    </row>
    <row r="20" spans="2:8" ht="16" x14ac:dyDescent="0.15">
      <c r="B20" s="35" t="s">
        <v>67</v>
      </c>
      <c r="C20" s="31" t="s">
        <v>11</v>
      </c>
      <c r="D20" s="32">
        <v>34000</v>
      </c>
      <c r="E20" s="33">
        <v>33</v>
      </c>
      <c r="F20" s="34">
        <f t="shared" si="0"/>
        <v>1122</v>
      </c>
      <c r="G20" t="s">
        <v>8</v>
      </c>
      <c r="H20" s="1"/>
    </row>
    <row r="21" spans="2:8" ht="16" x14ac:dyDescent="0.15">
      <c r="B21" s="35" t="s">
        <v>94</v>
      </c>
      <c r="C21" s="31" t="s">
        <v>11</v>
      </c>
      <c r="D21" s="32">
        <v>19105</v>
      </c>
      <c r="E21" s="33">
        <v>30.13</v>
      </c>
      <c r="F21" s="34">
        <f t="shared" si="0"/>
        <v>575.63364999999999</v>
      </c>
      <c r="H21" s="1"/>
    </row>
    <row r="22" spans="2:8" ht="16" x14ac:dyDescent="0.15">
      <c r="B22" s="35" t="s">
        <v>16</v>
      </c>
      <c r="C22" s="31" t="s">
        <v>11</v>
      </c>
      <c r="D22" s="32">
        <v>10319</v>
      </c>
      <c r="E22" s="33">
        <v>35.840000000000003</v>
      </c>
      <c r="F22" s="34">
        <f t="shared" si="0"/>
        <v>369.83296000000001</v>
      </c>
      <c r="H22" s="1"/>
    </row>
    <row r="23" spans="2:8" ht="16" x14ac:dyDescent="0.15">
      <c r="B23" s="35" t="s">
        <v>17</v>
      </c>
      <c r="C23" s="31" t="s">
        <v>11</v>
      </c>
      <c r="D23" s="32">
        <v>12775</v>
      </c>
      <c r="E23" s="33">
        <v>34.61</v>
      </c>
      <c r="F23" s="34">
        <f t="shared" si="0"/>
        <v>442.14274999999998</v>
      </c>
      <c r="H23" s="1"/>
    </row>
    <row r="24" spans="2:8" ht="16" x14ac:dyDescent="0.15">
      <c r="B24" s="35" t="s">
        <v>10</v>
      </c>
      <c r="C24" s="31" t="s">
        <v>11</v>
      </c>
      <c r="D24" s="32">
        <v>17969</v>
      </c>
      <c r="E24" s="33">
        <v>35.83</v>
      </c>
      <c r="F24" s="34">
        <f t="shared" si="0"/>
        <v>643.82927000000007</v>
      </c>
    </row>
    <row r="25" spans="2:8" ht="16" x14ac:dyDescent="0.15">
      <c r="B25" s="35" t="s">
        <v>13</v>
      </c>
      <c r="C25" s="31" t="s">
        <v>11</v>
      </c>
      <c r="D25" s="32">
        <v>16191</v>
      </c>
      <c r="E25" s="33">
        <v>37.26</v>
      </c>
      <c r="F25" s="34">
        <f t="shared" si="0"/>
        <v>603.27665999999988</v>
      </c>
    </row>
    <row r="26" spans="2:8" ht="16" x14ac:dyDescent="0.15">
      <c r="B26" s="35" t="s">
        <v>2</v>
      </c>
      <c r="C26" s="31" t="s">
        <v>11</v>
      </c>
      <c r="D26" s="32">
        <v>21932</v>
      </c>
      <c r="E26" s="33">
        <v>34.36</v>
      </c>
      <c r="F26" s="34">
        <f t="shared" si="0"/>
        <v>753.58352000000002</v>
      </c>
    </row>
    <row r="27" spans="2:8" ht="16" x14ac:dyDescent="0.15">
      <c r="B27" s="35" t="s">
        <v>4</v>
      </c>
      <c r="C27" s="31" t="s">
        <v>11</v>
      </c>
      <c r="D27" s="32">
        <v>16598</v>
      </c>
      <c r="E27" s="33">
        <v>38.549999999999997</v>
      </c>
      <c r="F27" s="34">
        <f t="shared" si="0"/>
        <v>639.85289999999986</v>
      </c>
    </row>
    <row r="28" spans="2:8" ht="16" x14ac:dyDescent="0.15">
      <c r="B28" s="35" t="s">
        <v>5</v>
      </c>
      <c r="C28" s="31" t="s">
        <v>11</v>
      </c>
      <c r="D28" s="32">
        <v>22129</v>
      </c>
      <c r="E28" s="33">
        <v>36.61</v>
      </c>
      <c r="F28" s="34">
        <f t="shared" si="0"/>
        <v>810.1426899999999</v>
      </c>
    </row>
    <row r="29" spans="2:8" ht="16" x14ac:dyDescent="0.15">
      <c r="B29" s="35" t="s">
        <v>14</v>
      </c>
      <c r="C29" s="31" t="s">
        <v>11</v>
      </c>
      <c r="D29" s="32">
        <v>17620</v>
      </c>
      <c r="E29" s="33">
        <v>39.909999999999997</v>
      </c>
      <c r="F29" s="34">
        <f t="shared" si="0"/>
        <v>703.21420000000001</v>
      </c>
    </row>
    <row r="30" spans="2:8" ht="16" x14ac:dyDescent="0.15">
      <c r="B30" s="35" t="s">
        <v>6</v>
      </c>
      <c r="C30" s="31" t="s">
        <v>11</v>
      </c>
      <c r="D30" s="32">
        <v>14376</v>
      </c>
      <c r="E30" s="33">
        <v>39.799999999999997</v>
      </c>
      <c r="F30" s="34">
        <f t="shared" si="0"/>
        <v>572.1647999999999</v>
      </c>
    </row>
    <row r="31" spans="2:8" ht="16" x14ac:dyDescent="0.15">
      <c r="B31" s="35" t="s">
        <v>7</v>
      </c>
      <c r="C31" s="31" t="s">
        <v>11</v>
      </c>
      <c r="D31" s="32">
        <v>16275</v>
      </c>
      <c r="E31" s="33">
        <v>40.799999999999997</v>
      </c>
      <c r="F31" s="34">
        <f t="shared" si="0"/>
        <v>664.02</v>
      </c>
      <c r="G31" s="75"/>
    </row>
    <row r="32" spans="2:8" ht="16" x14ac:dyDescent="0.15">
      <c r="B32" s="35" t="s">
        <v>9</v>
      </c>
      <c r="C32" s="31" t="s">
        <v>11</v>
      </c>
      <c r="D32" s="32">
        <v>17820</v>
      </c>
      <c r="E32" s="33">
        <v>44.31</v>
      </c>
      <c r="F32" s="34">
        <f t="shared" si="0"/>
        <v>789.60420000000011</v>
      </c>
    </row>
    <row r="33" spans="2:6" ht="16" x14ac:dyDescent="0.15">
      <c r="B33" s="35" t="s">
        <v>185</v>
      </c>
      <c r="C33" s="31" t="s">
        <v>11</v>
      </c>
      <c r="D33" s="32">
        <v>19313</v>
      </c>
      <c r="E33" s="33">
        <v>42.75</v>
      </c>
      <c r="F33" s="34">
        <f t="shared" si="0"/>
        <v>825.63075000000003</v>
      </c>
    </row>
    <row r="34" spans="2:6" ht="16" x14ac:dyDescent="0.15">
      <c r="B34" s="35" t="s">
        <v>184</v>
      </c>
      <c r="C34" s="31" t="s">
        <v>11</v>
      </c>
      <c r="D34" s="128">
        <v>10632</v>
      </c>
      <c r="E34" s="76">
        <v>44.69</v>
      </c>
      <c r="F34" s="34">
        <f t="shared" si="0"/>
        <v>475.14407999999997</v>
      </c>
    </row>
    <row r="35" spans="2:6" ht="16" x14ac:dyDescent="0.15">
      <c r="B35" s="35" t="s">
        <v>186</v>
      </c>
      <c r="C35" s="31" t="s">
        <v>11</v>
      </c>
      <c r="D35" s="128">
        <v>11522</v>
      </c>
      <c r="E35" s="76">
        <v>48.69</v>
      </c>
      <c r="F35" s="34">
        <f t="shared" si="0"/>
        <v>561.00617999999997</v>
      </c>
    </row>
    <row r="36" spans="2:6" ht="16" x14ac:dyDescent="0.15">
      <c r="B36" s="35" t="s">
        <v>227</v>
      </c>
      <c r="C36" s="31" t="s">
        <v>11</v>
      </c>
      <c r="D36" s="128">
        <v>17104</v>
      </c>
      <c r="E36" s="76">
        <v>40.11</v>
      </c>
      <c r="F36" s="34">
        <f t="shared" si="0"/>
        <v>686.04143999999997</v>
      </c>
    </row>
    <row r="37" spans="2:6" s="6" customFormat="1" ht="16" x14ac:dyDescent="0.2">
      <c r="B37" s="104" t="s">
        <v>215</v>
      </c>
      <c r="C37" s="46" t="s">
        <v>11</v>
      </c>
      <c r="D37" s="126">
        <v>20633</v>
      </c>
      <c r="E37" s="68">
        <v>43.53</v>
      </c>
      <c r="F37" s="124">
        <f t="shared" si="0"/>
        <v>898.15449000000001</v>
      </c>
    </row>
    <row r="38" spans="2:6" s="6" customFormat="1" ht="16" x14ac:dyDescent="0.2">
      <c r="B38" s="104" t="s">
        <v>228</v>
      </c>
      <c r="C38" s="46" t="s">
        <v>11</v>
      </c>
      <c r="D38" s="126">
        <v>17663</v>
      </c>
      <c r="E38" s="68">
        <v>38.54</v>
      </c>
      <c r="F38" s="124">
        <f t="shared" si="0"/>
        <v>680.73202000000003</v>
      </c>
    </row>
    <row r="39" spans="2:6" s="4" customFormat="1" ht="16" x14ac:dyDescent="0.2">
      <c r="B39" s="111" t="s">
        <v>216</v>
      </c>
      <c r="C39" s="31" t="s">
        <v>11</v>
      </c>
      <c r="D39" s="119">
        <v>21772</v>
      </c>
      <c r="E39" s="113">
        <v>42.17</v>
      </c>
      <c r="F39" s="114">
        <v>918</v>
      </c>
    </row>
    <row r="40" spans="2:6" s="4" customFormat="1" ht="16" x14ac:dyDescent="0.2">
      <c r="B40" s="118" t="s">
        <v>217</v>
      </c>
      <c r="C40" s="31" t="s">
        <v>11</v>
      </c>
      <c r="D40" s="119">
        <v>20201</v>
      </c>
      <c r="E40" s="113">
        <v>37.409999999999997</v>
      </c>
      <c r="F40" s="114">
        <v>756</v>
      </c>
    </row>
    <row r="41" spans="2:6" s="4" customFormat="1" ht="16" x14ac:dyDescent="0.2">
      <c r="B41" s="111" t="s">
        <v>218</v>
      </c>
      <c r="C41" s="31" t="s">
        <v>11</v>
      </c>
      <c r="D41" s="119">
        <v>26068</v>
      </c>
      <c r="E41" s="113">
        <v>38</v>
      </c>
      <c r="F41" s="114">
        <v>991</v>
      </c>
    </row>
    <row r="42" spans="2:6" s="4" customFormat="1" ht="16" x14ac:dyDescent="0.2">
      <c r="B42" s="118" t="s">
        <v>219</v>
      </c>
      <c r="C42" s="31" t="s">
        <v>11</v>
      </c>
      <c r="D42" s="120">
        <v>32049</v>
      </c>
      <c r="E42" s="115">
        <v>39.14</v>
      </c>
      <c r="F42" s="116">
        <v>1254</v>
      </c>
    </row>
    <row r="43" spans="2:6" s="4" customFormat="1" ht="16" x14ac:dyDescent="0.2">
      <c r="B43" s="112" t="s">
        <v>220</v>
      </c>
      <c r="C43" s="31" t="s">
        <v>11</v>
      </c>
      <c r="D43" s="120">
        <v>38408</v>
      </c>
      <c r="E43" s="115">
        <v>39.93</v>
      </c>
      <c r="F43" s="116">
        <v>1533</v>
      </c>
    </row>
    <row r="44" spans="2:6" ht="16" x14ac:dyDescent="0.15">
      <c r="B44" s="95" t="s">
        <v>15</v>
      </c>
      <c r="C44" s="62"/>
      <c r="D44" s="63"/>
      <c r="E44" s="64"/>
      <c r="F44" s="65"/>
    </row>
    <row r="45" spans="2:6" ht="16" x14ac:dyDescent="0.2">
      <c r="B45" s="4" t="s">
        <v>207</v>
      </c>
      <c r="C45" s="62"/>
      <c r="D45" s="63"/>
      <c r="E45" s="64"/>
      <c r="F45" s="65"/>
    </row>
    <row r="46" spans="2:6" ht="16" x14ac:dyDescent="0.2">
      <c r="B46" s="103" t="s">
        <v>208</v>
      </c>
      <c r="C46" s="6"/>
      <c r="D46" s="20"/>
      <c r="E46" s="6"/>
      <c r="F46" s="6"/>
    </row>
    <row r="47" spans="2:6" ht="16" x14ac:dyDescent="0.2">
      <c r="B47" s="6" t="s">
        <v>15</v>
      </c>
      <c r="C47" s="6"/>
      <c r="D47" s="20"/>
      <c r="E47" s="6"/>
      <c r="F47" s="6"/>
    </row>
    <row r="50" spans="4:4" x14ac:dyDescent="0.15">
      <c r="D50" s="3"/>
    </row>
  </sheetData>
  <mergeCells count="2">
    <mergeCell ref="B2:F2"/>
    <mergeCell ref="B3:F3"/>
  </mergeCells>
  <hyperlinks>
    <hyperlink ref="B46" location="'Tabla de contenido'!A1" display="Regresar a Tabla de Contenido" xr:uid="{00000000-0004-0000-0900-000000000000}"/>
  </hyperlink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44"/>
  <sheetViews>
    <sheetView zoomScale="192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6640625" style="6" customWidth="1"/>
    <col min="3" max="3" width="13.5" style="6" customWidth="1"/>
    <col min="4" max="4" width="9.33203125" style="6" bestFit="1" customWidth="1"/>
    <col min="5" max="5" width="15.1640625" style="6" customWidth="1"/>
    <col min="6" max="6" width="14.33203125" style="6" customWidth="1"/>
    <col min="7" max="16384" width="9.1640625" style="6"/>
  </cols>
  <sheetData>
    <row r="2" spans="2:6" x14ac:dyDescent="0.2">
      <c r="B2" s="157" t="s">
        <v>178</v>
      </c>
      <c r="C2" s="158"/>
      <c r="D2" s="158"/>
      <c r="E2" s="158"/>
      <c r="F2" s="159"/>
    </row>
    <row r="3" spans="2:6" x14ac:dyDescent="0.2">
      <c r="B3" s="160" t="s">
        <v>229</v>
      </c>
      <c r="C3" s="161"/>
      <c r="D3" s="161"/>
      <c r="E3" s="161"/>
      <c r="F3" s="162"/>
    </row>
    <row r="4" spans="2:6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</row>
    <row r="5" spans="2:6" x14ac:dyDescent="0.2">
      <c r="B5" s="35" t="s">
        <v>54</v>
      </c>
      <c r="C5" s="31" t="s">
        <v>101</v>
      </c>
      <c r="D5" s="32">
        <v>5500</v>
      </c>
      <c r="E5" s="33">
        <v>5.74</v>
      </c>
      <c r="F5" s="34">
        <f>(D5*E5)/1000</f>
        <v>31.57</v>
      </c>
    </row>
    <row r="6" spans="2:6" x14ac:dyDescent="0.2">
      <c r="B6" s="35" t="s">
        <v>92</v>
      </c>
      <c r="C6" s="31" t="s">
        <v>101</v>
      </c>
      <c r="D6" s="32">
        <v>5700</v>
      </c>
      <c r="E6" s="33">
        <v>5.86</v>
      </c>
      <c r="F6" s="34">
        <f t="shared" ref="F6:F41" si="0">(D6*E6)/1000</f>
        <v>33.402000000000001</v>
      </c>
    </row>
    <row r="7" spans="2:6" x14ac:dyDescent="0.2">
      <c r="B7" s="35" t="s">
        <v>56</v>
      </c>
      <c r="C7" s="31" t="s">
        <v>101</v>
      </c>
      <c r="D7" s="32">
        <v>8000</v>
      </c>
      <c r="E7" s="33">
        <v>5.79</v>
      </c>
      <c r="F7" s="34">
        <f t="shared" si="0"/>
        <v>46.32</v>
      </c>
    </row>
    <row r="8" spans="2:6" x14ac:dyDescent="0.2">
      <c r="B8" s="35" t="s">
        <v>57</v>
      </c>
      <c r="C8" s="31" t="s">
        <v>101</v>
      </c>
      <c r="D8" s="32">
        <v>8200</v>
      </c>
      <c r="E8" s="33">
        <v>6.18</v>
      </c>
      <c r="F8" s="34">
        <f t="shared" si="0"/>
        <v>50.676000000000002</v>
      </c>
    </row>
    <row r="9" spans="2:6" x14ac:dyDescent="0.2">
      <c r="B9" s="35" t="s">
        <v>58</v>
      </c>
      <c r="C9" s="31" t="s">
        <v>101</v>
      </c>
      <c r="D9" s="32">
        <v>9400</v>
      </c>
      <c r="E9" s="33">
        <v>6</v>
      </c>
      <c r="F9" s="34">
        <f t="shared" si="0"/>
        <v>56.4</v>
      </c>
    </row>
    <row r="10" spans="2:6" x14ac:dyDescent="0.2">
      <c r="B10" s="35" t="s">
        <v>59</v>
      </c>
      <c r="C10" s="31" t="s">
        <v>101</v>
      </c>
      <c r="D10" s="32">
        <v>10800</v>
      </c>
      <c r="E10" s="33">
        <v>6.12</v>
      </c>
      <c r="F10" s="34">
        <f t="shared" si="0"/>
        <v>66.096000000000004</v>
      </c>
    </row>
    <row r="11" spans="2:6" x14ac:dyDescent="0.2">
      <c r="B11" s="35" t="s">
        <v>60</v>
      </c>
      <c r="C11" s="31" t="s">
        <v>101</v>
      </c>
      <c r="D11" s="32">
        <v>5800</v>
      </c>
      <c r="E11" s="33">
        <v>6</v>
      </c>
      <c r="F11" s="34">
        <f t="shared" si="0"/>
        <v>34.799999999999997</v>
      </c>
    </row>
    <row r="12" spans="2:6" x14ac:dyDescent="0.2">
      <c r="B12" s="35" t="s">
        <v>61</v>
      </c>
      <c r="C12" s="31" t="s">
        <v>101</v>
      </c>
      <c r="D12" s="32">
        <v>8000</v>
      </c>
      <c r="E12" s="33">
        <v>6.2</v>
      </c>
      <c r="F12" s="34">
        <f t="shared" si="0"/>
        <v>49.6</v>
      </c>
    </row>
    <row r="13" spans="2:6" x14ac:dyDescent="0.2">
      <c r="B13" s="35" t="s">
        <v>62</v>
      </c>
      <c r="C13" s="31" t="s">
        <v>101</v>
      </c>
      <c r="D13" s="32">
        <v>7600</v>
      </c>
      <c r="E13" s="33">
        <v>7.5</v>
      </c>
      <c r="F13" s="34">
        <f t="shared" si="0"/>
        <v>57</v>
      </c>
    </row>
    <row r="14" spans="2:6" x14ac:dyDescent="0.2">
      <c r="B14" s="35" t="s">
        <v>63</v>
      </c>
      <c r="C14" s="31" t="s">
        <v>101</v>
      </c>
      <c r="D14" s="32">
        <v>7500</v>
      </c>
      <c r="E14" s="33">
        <v>7.46</v>
      </c>
      <c r="F14" s="34">
        <f t="shared" si="0"/>
        <v>55.95</v>
      </c>
    </row>
    <row r="15" spans="2:6" x14ac:dyDescent="0.2">
      <c r="B15" s="35" t="s">
        <v>64</v>
      </c>
      <c r="C15" s="31" t="s">
        <v>101</v>
      </c>
      <c r="D15" s="32">
        <v>3000</v>
      </c>
      <c r="E15" s="33">
        <v>7.79</v>
      </c>
      <c r="F15" s="34">
        <f t="shared" si="0"/>
        <v>23.37</v>
      </c>
    </row>
    <row r="16" spans="2:6" x14ac:dyDescent="0.2">
      <c r="B16" s="35" t="s">
        <v>100</v>
      </c>
      <c r="C16" s="31" t="s">
        <v>101</v>
      </c>
      <c r="D16" s="32">
        <v>3000</v>
      </c>
      <c r="E16" s="33">
        <v>8</v>
      </c>
      <c r="F16" s="34">
        <f t="shared" si="0"/>
        <v>24</v>
      </c>
    </row>
    <row r="17" spans="2:8" x14ac:dyDescent="0.2">
      <c r="B17" s="35" t="s">
        <v>66</v>
      </c>
      <c r="C17" s="31" t="s">
        <v>101</v>
      </c>
      <c r="D17" s="32">
        <v>32000</v>
      </c>
      <c r="E17" s="33">
        <v>8.26</v>
      </c>
      <c r="F17" s="34">
        <f t="shared" si="0"/>
        <v>264.32</v>
      </c>
    </row>
    <row r="18" spans="2:8" x14ac:dyDescent="0.2">
      <c r="B18" s="35" t="s">
        <v>67</v>
      </c>
      <c r="C18" s="31" t="s">
        <v>101</v>
      </c>
      <c r="D18" s="32">
        <v>2800</v>
      </c>
      <c r="E18" s="33">
        <v>9.36</v>
      </c>
      <c r="F18" s="34">
        <f t="shared" si="0"/>
        <v>26.207999999999998</v>
      </c>
    </row>
    <row r="19" spans="2:8" x14ac:dyDescent="0.2">
      <c r="B19" s="35" t="s">
        <v>68</v>
      </c>
      <c r="C19" s="31" t="s">
        <v>101</v>
      </c>
      <c r="D19" s="32">
        <v>2215</v>
      </c>
      <c r="E19" s="33">
        <v>10</v>
      </c>
      <c r="F19" s="34">
        <f t="shared" si="0"/>
        <v>22.15</v>
      </c>
    </row>
    <row r="20" spans="2:8" x14ac:dyDescent="0.2">
      <c r="B20" s="35" t="s">
        <v>16</v>
      </c>
      <c r="C20" s="31" t="s">
        <v>101</v>
      </c>
      <c r="D20" s="32">
        <v>1218</v>
      </c>
      <c r="E20" s="33">
        <v>13.69</v>
      </c>
      <c r="F20" s="34">
        <f t="shared" si="0"/>
        <v>16.674419999999998</v>
      </c>
    </row>
    <row r="21" spans="2:8" x14ac:dyDescent="0.2">
      <c r="B21" s="35" t="s">
        <v>171</v>
      </c>
      <c r="C21" s="31" t="s">
        <v>101</v>
      </c>
      <c r="D21" s="32">
        <v>3784</v>
      </c>
      <c r="E21" s="33">
        <v>11.4</v>
      </c>
      <c r="F21" s="34">
        <f t="shared" si="0"/>
        <v>43.137599999999999</v>
      </c>
      <c r="G21" s="6" t="s">
        <v>8</v>
      </c>
    </row>
    <row r="22" spans="2:8" x14ac:dyDescent="0.2">
      <c r="B22" s="35" t="s">
        <v>172</v>
      </c>
      <c r="C22" s="31" t="s">
        <v>101</v>
      </c>
      <c r="D22" s="32">
        <v>3793</v>
      </c>
      <c r="E22" s="33">
        <v>10.82</v>
      </c>
      <c r="F22" s="34">
        <f t="shared" si="0"/>
        <v>41.040260000000004</v>
      </c>
    </row>
    <row r="23" spans="2:8" x14ac:dyDescent="0.2">
      <c r="B23" s="35" t="s">
        <v>102</v>
      </c>
      <c r="C23" s="31" t="s">
        <v>101</v>
      </c>
      <c r="D23" s="32">
        <v>3744</v>
      </c>
      <c r="E23" s="33">
        <v>10.27</v>
      </c>
      <c r="F23" s="34">
        <f t="shared" si="0"/>
        <v>38.450879999999998</v>
      </c>
    </row>
    <row r="24" spans="2:8" x14ac:dyDescent="0.2">
      <c r="B24" s="35" t="s">
        <v>2</v>
      </c>
      <c r="C24" s="31" t="s">
        <v>101</v>
      </c>
      <c r="D24" s="32">
        <v>3797</v>
      </c>
      <c r="E24" s="33">
        <v>9.18</v>
      </c>
      <c r="F24" s="34">
        <f t="shared" si="0"/>
        <v>34.856459999999998</v>
      </c>
    </row>
    <row r="25" spans="2:8" x14ac:dyDescent="0.2">
      <c r="B25" s="35" t="s">
        <v>4</v>
      </c>
      <c r="C25" s="31" t="s">
        <v>101</v>
      </c>
      <c r="D25" s="32">
        <v>3141</v>
      </c>
      <c r="E25" s="33">
        <v>4.29</v>
      </c>
      <c r="F25" s="34">
        <f t="shared" si="0"/>
        <v>13.47489</v>
      </c>
    </row>
    <row r="26" spans="2:8" x14ac:dyDescent="0.2">
      <c r="B26" s="35" t="s">
        <v>5</v>
      </c>
      <c r="C26" s="31" t="s">
        <v>101</v>
      </c>
      <c r="D26" s="32">
        <v>1343</v>
      </c>
      <c r="E26" s="33">
        <v>10.029999999999999</v>
      </c>
      <c r="F26" s="34">
        <f t="shared" si="0"/>
        <v>13.470289999999999</v>
      </c>
    </row>
    <row r="27" spans="2:8" x14ac:dyDescent="0.2">
      <c r="B27" s="35" t="s">
        <v>14</v>
      </c>
      <c r="C27" s="31" t="s">
        <v>101</v>
      </c>
      <c r="D27" s="32">
        <v>1968</v>
      </c>
      <c r="E27" s="33">
        <v>9.1999999999999993</v>
      </c>
      <c r="F27" s="34">
        <f t="shared" si="0"/>
        <v>18.105599999999999</v>
      </c>
    </row>
    <row r="28" spans="2:8" x14ac:dyDescent="0.2">
      <c r="B28" s="35" t="s">
        <v>6</v>
      </c>
      <c r="C28" s="31" t="s">
        <v>101</v>
      </c>
      <c r="D28" s="32">
        <v>1976</v>
      </c>
      <c r="E28" s="33">
        <v>10.029999999999999</v>
      </c>
      <c r="F28" s="34">
        <f t="shared" si="0"/>
        <v>19.819279999999999</v>
      </c>
    </row>
    <row r="29" spans="2:8" x14ac:dyDescent="0.2">
      <c r="B29" s="35" t="s">
        <v>7</v>
      </c>
      <c r="C29" s="31" t="s">
        <v>101</v>
      </c>
      <c r="D29" s="32">
        <v>1797</v>
      </c>
      <c r="E29" s="33">
        <v>10.85</v>
      </c>
      <c r="F29" s="34">
        <f t="shared" si="0"/>
        <v>19.497450000000001</v>
      </c>
    </row>
    <row r="30" spans="2:8" x14ac:dyDescent="0.2">
      <c r="B30" s="35" t="s">
        <v>9</v>
      </c>
      <c r="C30" s="31" t="s">
        <v>101</v>
      </c>
      <c r="D30" s="32">
        <v>1608</v>
      </c>
      <c r="E30" s="33">
        <v>10.92</v>
      </c>
      <c r="F30" s="34">
        <f t="shared" si="0"/>
        <v>17.559360000000002</v>
      </c>
      <c r="H30" s="66"/>
    </row>
    <row r="31" spans="2:8" x14ac:dyDescent="0.2">
      <c r="B31" s="35" t="s">
        <v>185</v>
      </c>
      <c r="C31" s="31" t="s">
        <v>101</v>
      </c>
      <c r="D31" s="32">
        <v>1794</v>
      </c>
      <c r="E31" s="33">
        <v>10.6</v>
      </c>
      <c r="F31" s="34">
        <f t="shared" si="0"/>
        <v>19.016399999999997</v>
      </c>
    </row>
    <row r="32" spans="2:8" x14ac:dyDescent="0.2">
      <c r="B32" s="35" t="s">
        <v>184</v>
      </c>
      <c r="C32" s="31" t="s">
        <v>101</v>
      </c>
      <c r="D32" s="129">
        <v>1847</v>
      </c>
      <c r="E32" s="69">
        <v>10.56</v>
      </c>
      <c r="F32" s="34">
        <f t="shared" si="0"/>
        <v>19.50432</v>
      </c>
    </row>
    <row r="33" spans="2:6" x14ac:dyDescent="0.2">
      <c r="B33" s="35" t="s">
        <v>186</v>
      </c>
      <c r="C33" s="31" t="s">
        <v>101</v>
      </c>
      <c r="D33" s="129">
        <v>1804</v>
      </c>
      <c r="E33" s="69">
        <v>10.53</v>
      </c>
      <c r="F33" s="34">
        <f t="shared" si="0"/>
        <v>18.996119999999998</v>
      </c>
    </row>
    <row r="34" spans="2:6" x14ac:dyDescent="0.2">
      <c r="B34" s="35" t="s">
        <v>227</v>
      </c>
      <c r="C34" s="31" t="s">
        <v>101</v>
      </c>
      <c r="D34" s="129">
        <v>1680</v>
      </c>
      <c r="E34" s="69">
        <v>200</v>
      </c>
      <c r="F34" s="34">
        <f t="shared" si="0"/>
        <v>336</v>
      </c>
    </row>
    <row r="35" spans="2:6" x14ac:dyDescent="0.2">
      <c r="B35" s="104" t="s">
        <v>228</v>
      </c>
      <c r="C35" s="31" t="s">
        <v>101</v>
      </c>
      <c r="D35" s="126">
        <v>1680</v>
      </c>
      <c r="E35" s="68">
        <v>200</v>
      </c>
      <c r="F35" s="124">
        <f t="shared" si="0"/>
        <v>336</v>
      </c>
    </row>
    <row r="36" spans="2:6" s="4" customFormat="1" x14ac:dyDescent="0.2">
      <c r="B36" s="111" t="s">
        <v>216</v>
      </c>
      <c r="C36" s="31" t="s">
        <v>101</v>
      </c>
      <c r="D36" s="119">
        <v>710</v>
      </c>
      <c r="E36" s="113">
        <v>160.56</v>
      </c>
      <c r="F36" s="114">
        <f t="shared" si="0"/>
        <v>113.99760000000001</v>
      </c>
    </row>
    <row r="37" spans="2:6" s="4" customFormat="1" x14ac:dyDescent="0.2">
      <c r="B37" s="111" t="s">
        <v>216</v>
      </c>
      <c r="C37" s="31" t="s">
        <v>101</v>
      </c>
      <c r="D37" s="119">
        <v>360</v>
      </c>
      <c r="E37" s="113">
        <v>161.11000000000001</v>
      </c>
      <c r="F37" s="114">
        <f t="shared" si="0"/>
        <v>57.999600000000008</v>
      </c>
    </row>
    <row r="38" spans="2:6" s="4" customFormat="1" x14ac:dyDescent="0.2">
      <c r="B38" s="111" t="s">
        <v>217</v>
      </c>
      <c r="C38" s="31" t="s">
        <v>101</v>
      </c>
      <c r="D38" s="119">
        <v>277</v>
      </c>
      <c r="E38" s="113">
        <v>170.4</v>
      </c>
      <c r="F38" s="114">
        <f t="shared" si="0"/>
        <v>47.200800000000001</v>
      </c>
    </row>
    <row r="39" spans="2:6" s="4" customFormat="1" x14ac:dyDescent="0.2">
      <c r="B39" s="111" t="s">
        <v>218</v>
      </c>
      <c r="C39" s="31" t="s">
        <v>101</v>
      </c>
      <c r="D39" s="119">
        <v>270</v>
      </c>
      <c r="E39" s="113">
        <v>163.69999999999999</v>
      </c>
      <c r="F39" s="114">
        <f t="shared" si="0"/>
        <v>44.198999999999998</v>
      </c>
    </row>
    <row r="40" spans="2:6" s="4" customFormat="1" x14ac:dyDescent="0.2">
      <c r="B40" s="111" t="s">
        <v>219</v>
      </c>
      <c r="C40" s="31" t="s">
        <v>101</v>
      </c>
      <c r="D40" s="120">
        <v>317</v>
      </c>
      <c r="E40" s="115">
        <v>176.8</v>
      </c>
      <c r="F40" s="116">
        <f t="shared" si="0"/>
        <v>56.045600000000007</v>
      </c>
    </row>
    <row r="41" spans="2:6" s="4" customFormat="1" x14ac:dyDescent="0.2">
      <c r="B41" s="112" t="s">
        <v>220</v>
      </c>
      <c r="C41" s="31" t="s">
        <v>101</v>
      </c>
      <c r="D41" s="120">
        <v>370</v>
      </c>
      <c r="E41" s="115">
        <v>184.76</v>
      </c>
      <c r="F41" s="116">
        <f t="shared" si="0"/>
        <v>68.361199999999997</v>
      </c>
    </row>
    <row r="42" spans="2:6" x14ac:dyDescent="0.2">
      <c r="B42" s="95" t="s">
        <v>15</v>
      </c>
      <c r="C42" s="62"/>
      <c r="D42" s="63"/>
      <c r="E42" s="64"/>
      <c r="F42" s="65"/>
    </row>
    <row r="43" spans="2:6" x14ac:dyDescent="0.2">
      <c r="B43" s="4" t="s">
        <v>207</v>
      </c>
      <c r="C43" s="62"/>
      <c r="D43" s="63"/>
      <c r="E43" s="64"/>
      <c r="F43" s="65"/>
    </row>
    <row r="44" spans="2:6" x14ac:dyDescent="0.2">
      <c r="B44" s="103" t="s">
        <v>208</v>
      </c>
      <c r="D44" s="8"/>
    </row>
  </sheetData>
  <mergeCells count="2">
    <mergeCell ref="B2:F2"/>
    <mergeCell ref="B3:F3"/>
  </mergeCells>
  <hyperlinks>
    <hyperlink ref="B44" location="'Tabla de contenido'!A1" display="Regresar a Tabla de Contenido" xr:uid="{00000000-0004-0000-0A00-000000000000}"/>
  </hyperlink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46"/>
  <sheetViews>
    <sheetView zoomScale="210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5" style="6" customWidth="1"/>
    <col min="3" max="3" width="9.1640625" style="6"/>
    <col min="4" max="4" width="10.83203125" style="6" customWidth="1"/>
    <col min="5" max="5" width="15.33203125" style="9" customWidth="1"/>
    <col min="6" max="6" width="13.5" style="6" customWidth="1"/>
    <col min="7" max="16384" width="9.1640625" style="6"/>
  </cols>
  <sheetData>
    <row r="2" spans="2:9" x14ac:dyDescent="0.2">
      <c r="B2" s="157" t="s">
        <v>174</v>
      </c>
      <c r="C2" s="158"/>
      <c r="D2" s="158"/>
      <c r="E2" s="158"/>
      <c r="F2" s="159"/>
    </row>
    <row r="3" spans="2:9" x14ac:dyDescent="0.2">
      <c r="B3" s="160" t="s">
        <v>221</v>
      </c>
      <c r="C3" s="161"/>
      <c r="D3" s="161"/>
      <c r="E3" s="161"/>
      <c r="F3" s="162"/>
    </row>
    <row r="4" spans="2:9" x14ac:dyDescent="0.2">
      <c r="B4" s="50" t="s">
        <v>1</v>
      </c>
      <c r="C4" s="50" t="s">
        <v>3</v>
      </c>
      <c r="D4" s="51" t="s">
        <v>0</v>
      </c>
      <c r="E4" s="52" t="s">
        <v>81</v>
      </c>
      <c r="F4" s="53" t="s">
        <v>151</v>
      </c>
    </row>
    <row r="5" spans="2:9" x14ac:dyDescent="0.2">
      <c r="B5" s="35" t="s">
        <v>52</v>
      </c>
      <c r="C5" s="31" t="s">
        <v>12</v>
      </c>
      <c r="D5" s="32">
        <v>4700</v>
      </c>
      <c r="E5" s="33">
        <v>90.82</v>
      </c>
      <c r="F5" s="34">
        <f>(D5*E5)/1000</f>
        <v>426.85399999999993</v>
      </c>
    </row>
    <row r="6" spans="2:9" x14ac:dyDescent="0.2">
      <c r="B6" s="35" t="s">
        <v>90</v>
      </c>
      <c r="C6" s="31" t="s">
        <v>12</v>
      </c>
      <c r="D6" s="32">
        <v>5000</v>
      </c>
      <c r="E6" s="33">
        <v>106.49</v>
      </c>
      <c r="F6" s="34">
        <f t="shared" ref="F6:F43" si="0">(D6*E6)/1000</f>
        <v>532.45000000000005</v>
      </c>
    </row>
    <row r="7" spans="2:9" x14ac:dyDescent="0.2">
      <c r="B7" s="35" t="s">
        <v>54</v>
      </c>
      <c r="C7" s="31" t="s">
        <v>12</v>
      </c>
      <c r="D7" s="32">
        <v>7900</v>
      </c>
      <c r="E7" s="33">
        <v>87.5</v>
      </c>
      <c r="F7" s="34">
        <f t="shared" si="0"/>
        <v>691.25</v>
      </c>
    </row>
    <row r="8" spans="2:9" x14ac:dyDescent="0.2">
      <c r="B8" s="35" t="s">
        <v>92</v>
      </c>
      <c r="C8" s="31" t="s">
        <v>12</v>
      </c>
      <c r="D8" s="32">
        <v>7100</v>
      </c>
      <c r="E8" s="33">
        <v>94.15</v>
      </c>
      <c r="F8" s="34">
        <f t="shared" si="0"/>
        <v>668.46500000000003</v>
      </c>
    </row>
    <row r="9" spans="2:9" x14ac:dyDescent="0.2">
      <c r="B9" s="35" t="s">
        <v>56</v>
      </c>
      <c r="C9" s="31" t="s">
        <v>12</v>
      </c>
      <c r="D9" s="32">
        <v>8100</v>
      </c>
      <c r="E9" s="33">
        <v>89.46</v>
      </c>
      <c r="F9" s="34">
        <f t="shared" si="0"/>
        <v>724.62599999999998</v>
      </c>
    </row>
    <row r="10" spans="2:9" x14ac:dyDescent="0.2">
      <c r="B10" s="35" t="s">
        <v>57</v>
      </c>
      <c r="C10" s="31" t="s">
        <v>12</v>
      </c>
      <c r="D10" s="32">
        <v>6900</v>
      </c>
      <c r="E10" s="33">
        <v>105</v>
      </c>
      <c r="F10" s="34">
        <f t="shared" si="0"/>
        <v>724.5</v>
      </c>
    </row>
    <row r="11" spans="2:9" x14ac:dyDescent="0.2">
      <c r="B11" s="35" t="s">
        <v>58</v>
      </c>
      <c r="C11" s="31" t="s">
        <v>12</v>
      </c>
      <c r="D11" s="32">
        <v>10600</v>
      </c>
      <c r="E11" s="33">
        <v>88.36</v>
      </c>
      <c r="F11" s="34">
        <f t="shared" si="0"/>
        <v>936.61599999999999</v>
      </c>
    </row>
    <row r="12" spans="2:9" x14ac:dyDescent="0.2">
      <c r="B12" s="35" t="s">
        <v>59</v>
      </c>
      <c r="C12" s="31" t="s">
        <v>12</v>
      </c>
      <c r="D12" s="32">
        <v>6000</v>
      </c>
      <c r="E12" s="33">
        <v>120</v>
      </c>
      <c r="F12" s="34">
        <f t="shared" si="0"/>
        <v>720</v>
      </c>
    </row>
    <row r="13" spans="2:9" x14ac:dyDescent="0.2">
      <c r="B13" s="35" t="s">
        <v>60</v>
      </c>
      <c r="C13" s="31" t="s">
        <v>12</v>
      </c>
      <c r="D13" s="32">
        <v>7000</v>
      </c>
      <c r="E13" s="33">
        <v>95</v>
      </c>
      <c r="F13" s="34">
        <f t="shared" si="0"/>
        <v>665</v>
      </c>
      <c r="I13" s="6" t="s">
        <v>8</v>
      </c>
    </row>
    <row r="14" spans="2:9" x14ac:dyDescent="0.2">
      <c r="B14" s="35" t="s">
        <v>61</v>
      </c>
      <c r="C14" s="31" t="s">
        <v>12</v>
      </c>
      <c r="D14" s="32">
        <v>6500</v>
      </c>
      <c r="E14" s="33">
        <v>99</v>
      </c>
      <c r="F14" s="34">
        <f t="shared" si="0"/>
        <v>643.5</v>
      </c>
    </row>
    <row r="15" spans="2:9" x14ac:dyDescent="0.2">
      <c r="B15" s="35" t="s">
        <v>62</v>
      </c>
      <c r="C15" s="31" t="s">
        <v>12</v>
      </c>
      <c r="D15" s="32">
        <v>4000</v>
      </c>
      <c r="E15" s="33">
        <v>108.75</v>
      </c>
      <c r="F15" s="34">
        <f t="shared" si="0"/>
        <v>435</v>
      </c>
    </row>
    <row r="16" spans="2:9" x14ac:dyDescent="0.2">
      <c r="B16" s="35" t="s">
        <v>63</v>
      </c>
      <c r="C16" s="31" t="s">
        <v>12</v>
      </c>
      <c r="D16" s="32">
        <v>4000</v>
      </c>
      <c r="E16" s="33">
        <v>126.6</v>
      </c>
      <c r="F16" s="34">
        <f t="shared" si="0"/>
        <v>506.4</v>
      </c>
    </row>
    <row r="17" spans="2:7" x14ac:dyDescent="0.2">
      <c r="B17" s="35" t="s">
        <v>64</v>
      </c>
      <c r="C17" s="31" t="s">
        <v>12</v>
      </c>
      <c r="D17" s="32">
        <v>4000</v>
      </c>
      <c r="E17" s="33">
        <v>111.65</v>
      </c>
      <c r="F17" s="34">
        <f t="shared" si="0"/>
        <v>446.6</v>
      </c>
    </row>
    <row r="18" spans="2:7" x14ac:dyDescent="0.2">
      <c r="B18" s="35" t="s">
        <v>100</v>
      </c>
      <c r="C18" s="31" t="s">
        <v>12</v>
      </c>
      <c r="D18" s="32">
        <v>4000</v>
      </c>
      <c r="E18" s="33">
        <v>97.37</v>
      </c>
      <c r="F18" s="34">
        <f t="shared" si="0"/>
        <v>389.48</v>
      </c>
    </row>
    <row r="19" spans="2:7" x14ac:dyDescent="0.2">
      <c r="B19" s="35" t="s">
        <v>66</v>
      </c>
      <c r="C19" s="31" t="s">
        <v>12</v>
      </c>
      <c r="D19" s="32">
        <v>4500</v>
      </c>
      <c r="E19" s="33">
        <v>116.5</v>
      </c>
      <c r="F19" s="34">
        <f t="shared" si="0"/>
        <v>524.25</v>
      </c>
    </row>
    <row r="20" spans="2:7" x14ac:dyDescent="0.2">
      <c r="B20" s="35" t="s">
        <v>67</v>
      </c>
      <c r="C20" s="31" t="s">
        <v>12</v>
      </c>
      <c r="D20" s="32">
        <v>4000</v>
      </c>
      <c r="E20" s="33">
        <v>139.19999999999999</v>
      </c>
      <c r="F20" s="34">
        <f t="shared" si="0"/>
        <v>556.79999999999995</v>
      </c>
    </row>
    <row r="21" spans="2:7" x14ac:dyDescent="0.2">
      <c r="B21" s="35" t="s">
        <v>68</v>
      </c>
      <c r="C21" s="31" t="s">
        <v>12</v>
      </c>
      <c r="D21" s="32">
        <v>4736</v>
      </c>
      <c r="E21" s="33">
        <v>140</v>
      </c>
      <c r="F21" s="34">
        <f t="shared" si="0"/>
        <v>663.04</v>
      </c>
      <c r="G21" s="6" t="s">
        <v>8</v>
      </c>
    </row>
    <row r="22" spans="2:7" x14ac:dyDescent="0.2">
      <c r="B22" s="35" t="s">
        <v>16</v>
      </c>
      <c r="C22" s="31" t="s">
        <v>12</v>
      </c>
      <c r="D22" s="32">
        <v>1204</v>
      </c>
      <c r="E22" s="33">
        <v>215.92</v>
      </c>
      <c r="F22" s="34">
        <f t="shared" si="0"/>
        <v>259.96767999999997</v>
      </c>
    </row>
    <row r="23" spans="2:7" x14ac:dyDescent="0.2">
      <c r="B23" s="35" t="s">
        <v>171</v>
      </c>
      <c r="C23" s="31" t="s">
        <v>12</v>
      </c>
      <c r="D23" s="32">
        <v>1379</v>
      </c>
      <c r="E23" s="33">
        <v>150.54</v>
      </c>
      <c r="F23" s="34">
        <f t="shared" si="0"/>
        <v>207.59466</v>
      </c>
    </row>
    <row r="24" spans="2:7" x14ac:dyDescent="0.2">
      <c r="B24" s="35" t="s">
        <v>172</v>
      </c>
      <c r="C24" s="31" t="s">
        <v>12</v>
      </c>
      <c r="D24" s="32">
        <v>1364</v>
      </c>
      <c r="E24" s="33">
        <v>142.03</v>
      </c>
      <c r="F24" s="34">
        <f t="shared" si="0"/>
        <v>193.72892000000002</v>
      </c>
    </row>
    <row r="25" spans="2:7" x14ac:dyDescent="0.2">
      <c r="B25" s="35" t="s">
        <v>102</v>
      </c>
      <c r="C25" s="31" t="s">
        <v>12</v>
      </c>
      <c r="D25" s="32">
        <v>1350</v>
      </c>
      <c r="E25" s="33">
        <v>133.99</v>
      </c>
      <c r="F25" s="34">
        <f t="shared" si="0"/>
        <v>180.88650000000001</v>
      </c>
    </row>
    <row r="26" spans="2:7" x14ac:dyDescent="0.2">
      <c r="B26" s="35" t="s">
        <v>2</v>
      </c>
      <c r="C26" s="31" t="s">
        <v>12</v>
      </c>
      <c r="D26" s="32">
        <v>1531</v>
      </c>
      <c r="E26" s="33">
        <v>158.77000000000001</v>
      </c>
      <c r="F26" s="34">
        <f t="shared" si="0"/>
        <v>243.07687000000001</v>
      </c>
    </row>
    <row r="27" spans="2:7" x14ac:dyDescent="0.2">
      <c r="B27" s="35" t="s">
        <v>4</v>
      </c>
      <c r="C27" s="31" t="s">
        <v>12</v>
      </c>
      <c r="D27" s="32">
        <v>1255</v>
      </c>
      <c r="E27" s="33">
        <v>159.05000000000001</v>
      </c>
      <c r="F27" s="34">
        <f t="shared" si="0"/>
        <v>199.60775000000001</v>
      </c>
    </row>
    <row r="28" spans="2:7" x14ac:dyDescent="0.2">
      <c r="B28" s="35" t="s">
        <v>5</v>
      </c>
      <c r="C28" s="31" t="s">
        <v>12</v>
      </c>
      <c r="D28" s="32">
        <v>1255</v>
      </c>
      <c r="E28" s="33">
        <v>161.21</v>
      </c>
      <c r="F28" s="34">
        <f t="shared" si="0"/>
        <v>202.31855000000002</v>
      </c>
    </row>
    <row r="29" spans="2:7" x14ac:dyDescent="0.2">
      <c r="B29" s="35" t="s">
        <v>14</v>
      </c>
      <c r="C29" s="31" t="s">
        <v>12</v>
      </c>
      <c r="D29" s="32">
        <v>1238</v>
      </c>
      <c r="E29" s="33">
        <v>168.5</v>
      </c>
      <c r="F29" s="34">
        <f t="shared" si="0"/>
        <v>208.60300000000001</v>
      </c>
    </row>
    <row r="30" spans="2:7" x14ac:dyDescent="0.2">
      <c r="B30" s="35" t="s">
        <v>6</v>
      </c>
      <c r="C30" s="31" t="s">
        <v>12</v>
      </c>
      <c r="D30" s="32">
        <v>1232</v>
      </c>
      <c r="E30" s="33">
        <v>174.07</v>
      </c>
      <c r="F30" s="34">
        <f t="shared" si="0"/>
        <v>214.45424</v>
      </c>
    </row>
    <row r="31" spans="2:7" x14ac:dyDescent="0.2">
      <c r="B31" s="35" t="s">
        <v>7</v>
      </c>
      <c r="C31" s="31" t="s">
        <v>12</v>
      </c>
      <c r="D31" s="32">
        <v>1293</v>
      </c>
      <c r="E31" s="33">
        <v>165.38</v>
      </c>
      <c r="F31" s="34">
        <f t="shared" si="0"/>
        <v>213.83634000000001</v>
      </c>
    </row>
    <row r="32" spans="2:7" x14ac:dyDescent="0.2">
      <c r="B32" s="35" t="s">
        <v>9</v>
      </c>
      <c r="C32" s="31" t="s">
        <v>12</v>
      </c>
      <c r="D32" s="32">
        <v>1086</v>
      </c>
      <c r="E32" s="33">
        <v>195.2</v>
      </c>
      <c r="F32" s="34">
        <f t="shared" si="0"/>
        <v>211.98719999999997</v>
      </c>
      <c r="G32" s="66"/>
    </row>
    <row r="33" spans="1:6" x14ac:dyDescent="0.2">
      <c r="B33" s="35" t="s">
        <v>185</v>
      </c>
      <c r="C33" s="31" t="s">
        <v>12</v>
      </c>
      <c r="D33" s="70">
        <v>1204</v>
      </c>
      <c r="E33" s="33">
        <v>178.22</v>
      </c>
      <c r="F33" s="34">
        <f t="shared" si="0"/>
        <v>214.57688000000002</v>
      </c>
    </row>
    <row r="34" spans="1:6" x14ac:dyDescent="0.2">
      <c r="B34" s="35" t="s">
        <v>184</v>
      </c>
      <c r="C34" s="31" t="s">
        <v>12</v>
      </c>
      <c r="D34" s="67">
        <v>1834</v>
      </c>
      <c r="E34" s="69">
        <v>184.35</v>
      </c>
      <c r="F34" s="34">
        <f t="shared" si="0"/>
        <v>338.09789999999998</v>
      </c>
    </row>
    <row r="35" spans="1:6" x14ac:dyDescent="0.2">
      <c r="B35" s="35" t="s">
        <v>186</v>
      </c>
      <c r="C35" s="31" t="s">
        <v>12</v>
      </c>
      <c r="D35" s="67">
        <v>3589</v>
      </c>
      <c r="E35" s="69">
        <v>45.7</v>
      </c>
      <c r="F35" s="34">
        <f t="shared" si="0"/>
        <v>164.01730000000001</v>
      </c>
    </row>
    <row r="36" spans="1:6" x14ac:dyDescent="0.2">
      <c r="B36" s="35" t="s">
        <v>227</v>
      </c>
      <c r="C36" s="31" t="s">
        <v>12</v>
      </c>
      <c r="D36" s="67">
        <v>3750</v>
      </c>
      <c r="E36" s="69">
        <v>57.32</v>
      </c>
      <c r="F36" s="34">
        <f t="shared" si="0"/>
        <v>214.95</v>
      </c>
    </row>
    <row r="37" spans="1:6" x14ac:dyDescent="0.2">
      <c r="B37" s="35" t="s">
        <v>215</v>
      </c>
      <c r="C37" s="123" t="s">
        <v>12</v>
      </c>
      <c r="D37" s="121">
        <v>4150</v>
      </c>
      <c r="E37" s="69">
        <v>56.74</v>
      </c>
      <c r="F37" s="122">
        <f t="shared" si="0"/>
        <v>235.471</v>
      </c>
    </row>
    <row r="38" spans="1:6" x14ac:dyDescent="0.2">
      <c r="B38" s="35" t="s">
        <v>228</v>
      </c>
      <c r="C38" s="123" t="s">
        <v>12</v>
      </c>
      <c r="D38" s="121">
        <v>3530</v>
      </c>
      <c r="E38" s="69">
        <v>42.75</v>
      </c>
      <c r="F38" s="122">
        <f t="shared" si="0"/>
        <v>150.9075</v>
      </c>
    </row>
    <row r="39" spans="1:6" s="4" customFormat="1" x14ac:dyDescent="0.2">
      <c r="B39" s="118" t="s">
        <v>216</v>
      </c>
      <c r="C39" s="31" t="s">
        <v>12</v>
      </c>
      <c r="D39" s="119">
        <v>4263</v>
      </c>
      <c r="E39" s="113">
        <v>44.17</v>
      </c>
      <c r="F39" s="114">
        <f t="shared" si="0"/>
        <v>188.29671000000002</v>
      </c>
    </row>
    <row r="40" spans="1:6" s="4" customFormat="1" x14ac:dyDescent="0.2">
      <c r="B40" s="118" t="s">
        <v>217</v>
      </c>
      <c r="C40" s="31" t="s">
        <v>12</v>
      </c>
      <c r="D40" s="119">
        <v>4009</v>
      </c>
      <c r="E40" s="113">
        <v>28.74</v>
      </c>
      <c r="F40" s="114">
        <f t="shared" si="0"/>
        <v>115.21865999999999</v>
      </c>
    </row>
    <row r="41" spans="1:6" s="4" customFormat="1" x14ac:dyDescent="0.2">
      <c r="B41" s="118" t="s">
        <v>218</v>
      </c>
      <c r="C41" s="31" t="s">
        <v>12</v>
      </c>
      <c r="D41" s="119">
        <v>1162</v>
      </c>
      <c r="E41" s="113">
        <v>32.729999999999997</v>
      </c>
      <c r="F41" s="114">
        <f t="shared" si="0"/>
        <v>38.032259999999994</v>
      </c>
    </row>
    <row r="42" spans="1:6" s="4" customFormat="1" x14ac:dyDescent="0.2">
      <c r="B42" s="118" t="s">
        <v>219</v>
      </c>
      <c r="C42" s="31" t="s">
        <v>12</v>
      </c>
      <c r="D42" s="120">
        <v>1362</v>
      </c>
      <c r="E42" s="115">
        <v>35.35</v>
      </c>
      <c r="F42" s="116">
        <f t="shared" si="0"/>
        <v>48.146700000000003</v>
      </c>
    </row>
    <row r="43" spans="1:6" s="4" customFormat="1" x14ac:dyDescent="0.2">
      <c r="B43" s="112" t="s">
        <v>220</v>
      </c>
      <c r="C43" s="31" t="s">
        <v>12</v>
      </c>
      <c r="D43" s="120">
        <v>1593</v>
      </c>
      <c r="E43" s="115">
        <v>36.94</v>
      </c>
      <c r="F43" s="116">
        <f t="shared" si="0"/>
        <v>58.845419999999997</v>
      </c>
    </row>
    <row r="44" spans="1:6" x14ac:dyDescent="0.2">
      <c r="B44" s="95" t="s">
        <v>15</v>
      </c>
      <c r="C44" s="62"/>
      <c r="D44" s="66"/>
      <c r="E44" s="6"/>
    </row>
    <row r="45" spans="1:6" x14ac:dyDescent="0.2">
      <c r="A45" s="98"/>
      <c r="B45" s="4" t="s">
        <v>207</v>
      </c>
      <c r="C45" s="62"/>
      <c r="D45" s="66"/>
      <c r="E45" s="6"/>
    </row>
    <row r="46" spans="1:6" x14ac:dyDescent="0.2">
      <c r="B46" s="103" t="s">
        <v>208</v>
      </c>
      <c r="D46" s="8"/>
    </row>
  </sheetData>
  <mergeCells count="2">
    <mergeCell ref="B2:F2"/>
    <mergeCell ref="B3:F3"/>
  </mergeCells>
  <hyperlinks>
    <hyperlink ref="B46" location="'Tabla de contenido'!A1" display="Regresar a Tabla de Contenido" xr:uid="{00000000-0004-0000-0B00-000000000000}"/>
  </hyperlink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48"/>
  <sheetViews>
    <sheetView zoomScale="247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3.5" style="6" customWidth="1"/>
    <col min="3" max="3" width="12.83203125" style="6" customWidth="1"/>
    <col min="4" max="4" width="11" style="6" customWidth="1"/>
    <col min="5" max="5" width="15.83203125" style="6" customWidth="1"/>
    <col min="6" max="6" width="14.5" style="24" bestFit="1" customWidth="1"/>
    <col min="7" max="16384" width="9.1640625" style="6"/>
  </cols>
  <sheetData>
    <row r="2" spans="2:8" x14ac:dyDescent="0.2">
      <c r="B2" s="157" t="s">
        <v>179</v>
      </c>
      <c r="C2" s="158"/>
      <c r="D2" s="158"/>
      <c r="E2" s="158"/>
      <c r="F2" s="159"/>
    </row>
    <row r="3" spans="2:8" x14ac:dyDescent="0.2">
      <c r="B3" s="160" t="s">
        <v>221</v>
      </c>
      <c r="C3" s="161"/>
      <c r="D3" s="161"/>
      <c r="E3" s="161"/>
      <c r="F3" s="162"/>
    </row>
    <row r="4" spans="2:8" x14ac:dyDescent="0.2">
      <c r="B4" s="27" t="s">
        <v>1</v>
      </c>
      <c r="C4" s="27" t="s">
        <v>3</v>
      </c>
      <c r="D4" s="28" t="s">
        <v>0</v>
      </c>
      <c r="E4" s="29" t="s">
        <v>81</v>
      </c>
      <c r="F4" s="54" t="s">
        <v>151</v>
      </c>
    </row>
    <row r="5" spans="2:8" x14ac:dyDescent="0.2">
      <c r="B5" s="26" t="s">
        <v>52</v>
      </c>
      <c r="C5" s="12" t="s">
        <v>103</v>
      </c>
      <c r="D5" s="13">
        <v>9300</v>
      </c>
      <c r="E5" s="14">
        <v>48.1</v>
      </c>
      <c r="F5" s="23">
        <f>(D5*E5)/1000</f>
        <v>447.33</v>
      </c>
    </row>
    <row r="6" spans="2:8" x14ac:dyDescent="0.2">
      <c r="B6" s="26" t="s">
        <v>90</v>
      </c>
      <c r="C6" s="12" t="s">
        <v>103</v>
      </c>
      <c r="D6" s="13">
        <v>11000</v>
      </c>
      <c r="E6" s="14">
        <v>46.31</v>
      </c>
      <c r="F6" s="23">
        <f t="shared" ref="F6:F8" si="0">(D6*E6)/1000</f>
        <v>509.41</v>
      </c>
    </row>
    <row r="7" spans="2:8" x14ac:dyDescent="0.2">
      <c r="B7" s="26" t="s">
        <v>54</v>
      </c>
      <c r="C7" s="12" t="s">
        <v>103</v>
      </c>
      <c r="D7" s="13">
        <v>9500</v>
      </c>
      <c r="E7" s="14">
        <v>53.9</v>
      </c>
      <c r="F7" s="23">
        <f t="shared" si="0"/>
        <v>512.04999999999995</v>
      </c>
    </row>
    <row r="8" spans="2:8" x14ac:dyDescent="0.2">
      <c r="B8" s="26" t="s">
        <v>92</v>
      </c>
      <c r="C8" s="12" t="s">
        <v>103</v>
      </c>
      <c r="D8" s="13">
        <v>10800</v>
      </c>
      <c r="E8" s="14">
        <v>55.15</v>
      </c>
      <c r="F8" s="23">
        <f t="shared" si="0"/>
        <v>595.62</v>
      </c>
    </row>
    <row r="9" spans="2:8" x14ac:dyDescent="0.2">
      <c r="B9" s="26" t="s">
        <v>56</v>
      </c>
      <c r="C9" s="12" t="s">
        <v>103</v>
      </c>
      <c r="D9" s="13" t="s">
        <v>99</v>
      </c>
      <c r="E9" s="14">
        <v>61.83</v>
      </c>
      <c r="F9" s="23">
        <f>896000/1000</f>
        <v>896</v>
      </c>
    </row>
    <row r="10" spans="2:8" x14ac:dyDescent="0.2">
      <c r="B10" s="26" t="s">
        <v>57</v>
      </c>
      <c r="C10" s="12" t="s">
        <v>103</v>
      </c>
      <c r="D10" s="13" t="s">
        <v>99</v>
      </c>
      <c r="E10" s="14" t="s">
        <v>99</v>
      </c>
      <c r="F10" s="23">
        <f>722000/1000</f>
        <v>722</v>
      </c>
    </row>
    <row r="11" spans="2:8" x14ac:dyDescent="0.2">
      <c r="B11" s="26" t="s">
        <v>58</v>
      </c>
      <c r="C11" s="12" t="s">
        <v>103</v>
      </c>
      <c r="D11" s="13" t="s">
        <v>99</v>
      </c>
      <c r="E11" s="14" t="s">
        <v>99</v>
      </c>
      <c r="F11" s="23">
        <f>686000/1000</f>
        <v>686</v>
      </c>
    </row>
    <row r="12" spans="2:8" x14ac:dyDescent="0.2">
      <c r="B12" s="26" t="s">
        <v>59</v>
      </c>
      <c r="C12" s="12" t="s">
        <v>103</v>
      </c>
      <c r="D12" s="13" t="s">
        <v>99</v>
      </c>
      <c r="E12" s="14" t="s">
        <v>99</v>
      </c>
      <c r="F12" s="23">
        <v>530</v>
      </c>
    </row>
    <row r="13" spans="2:8" x14ac:dyDescent="0.2">
      <c r="B13" s="26" t="s">
        <v>60</v>
      </c>
      <c r="C13" s="12" t="s">
        <v>103</v>
      </c>
      <c r="D13" s="13" t="s">
        <v>99</v>
      </c>
      <c r="E13" s="14" t="s">
        <v>99</v>
      </c>
      <c r="F13" s="23">
        <v>640</v>
      </c>
    </row>
    <row r="14" spans="2:8" x14ac:dyDescent="0.2">
      <c r="B14" s="26" t="s">
        <v>61</v>
      </c>
      <c r="C14" s="12" t="s">
        <v>103</v>
      </c>
      <c r="D14" s="13" t="s">
        <v>99</v>
      </c>
      <c r="E14" s="14" t="s">
        <v>99</v>
      </c>
      <c r="F14" s="23">
        <v>429</v>
      </c>
    </row>
    <row r="15" spans="2:8" x14ac:dyDescent="0.2">
      <c r="B15" s="26" t="s">
        <v>62</v>
      </c>
      <c r="C15" s="12" t="s">
        <v>103</v>
      </c>
      <c r="D15" s="13" t="s">
        <v>99</v>
      </c>
      <c r="E15" s="14" t="s">
        <v>99</v>
      </c>
      <c r="F15" s="23">
        <v>451</v>
      </c>
      <c r="H15" s="6" t="s">
        <v>8</v>
      </c>
    </row>
    <row r="16" spans="2:8" x14ac:dyDescent="0.2">
      <c r="B16" s="26" t="s">
        <v>105</v>
      </c>
      <c r="C16" s="12" t="s">
        <v>103</v>
      </c>
      <c r="D16" s="13" t="s">
        <v>99</v>
      </c>
      <c r="E16" s="14" t="s">
        <v>99</v>
      </c>
      <c r="F16" s="23">
        <v>466</v>
      </c>
    </row>
    <row r="17" spans="2:7" x14ac:dyDescent="0.2">
      <c r="B17" s="26" t="s">
        <v>106</v>
      </c>
      <c r="C17" s="12" t="s">
        <v>103</v>
      </c>
      <c r="D17" s="13" t="s">
        <v>99</v>
      </c>
      <c r="E17" s="14" t="s">
        <v>99</v>
      </c>
      <c r="F17" s="23">
        <v>691</v>
      </c>
    </row>
    <row r="18" spans="2:7" x14ac:dyDescent="0.2">
      <c r="B18" s="26" t="s">
        <v>107</v>
      </c>
      <c r="C18" s="12" t="s">
        <v>103</v>
      </c>
      <c r="D18" s="13" t="s">
        <v>99</v>
      </c>
      <c r="E18" s="14" t="s">
        <v>99</v>
      </c>
      <c r="F18" s="23">
        <v>1069</v>
      </c>
    </row>
    <row r="19" spans="2:7" x14ac:dyDescent="0.2">
      <c r="B19" s="26" t="s">
        <v>108</v>
      </c>
      <c r="C19" s="12" t="s">
        <v>103</v>
      </c>
      <c r="D19" s="13" t="s">
        <v>99</v>
      </c>
      <c r="E19" s="14" t="s">
        <v>99</v>
      </c>
      <c r="F19" s="23">
        <v>1300</v>
      </c>
    </row>
    <row r="20" spans="2:7" x14ac:dyDescent="0.2">
      <c r="B20" s="26" t="s">
        <v>109</v>
      </c>
      <c r="C20" s="12" t="s">
        <v>103</v>
      </c>
      <c r="D20" s="13" t="s">
        <v>99</v>
      </c>
      <c r="E20" s="14" t="s">
        <v>99</v>
      </c>
      <c r="F20" s="23">
        <v>1600</v>
      </c>
    </row>
    <row r="21" spans="2:7" x14ac:dyDescent="0.2">
      <c r="B21" s="26" t="s">
        <v>110</v>
      </c>
      <c r="C21" s="12" t="s">
        <v>103</v>
      </c>
      <c r="D21" s="13" t="s">
        <v>99</v>
      </c>
      <c r="E21" s="14" t="s">
        <v>99</v>
      </c>
      <c r="F21" s="23">
        <v>975</v>
      </c>
    </row>
    <row r="22" spans="2:7" x14ac:dyDescent="0.2">
      <c r="B22" s="26" t="s">
        <v>111</v>
      </c>
      <c r="C22" s="12" t="s">
        <v>103</v>
      </c>
      <c r="D22" s="13" t="s">
        <v>99</v>
      </c>
      <c r="E22" s="14" t="s">
        <v>99</v>
      </c>
      <c r="F22" s="23">
        <v>990</v>
      </c>
    </row>
    <row r="23" spans="2:7" x14ac:dyDescent="0.2">
      <c r="B23" s="26" t="s">
        <v>173</v>
      </c>
      <c r="C23" s="12" t="s">
        <v>103</v>
      </c>
      <c r="D23" s="13">
        <v>16382</v>
      </c>
      <c r="E23" s="14">
        <v>76.64</v>
      </c>
      <c r="F23" s="23">
        <v>1255</v>
      </c>
    </row>
    <row r="24" spans="2:7" x14ac:dyDescent="0.2">
      <c r="B24" s="26" t="s">
        <v>172</v>
      </c>
      <c r="C24" s="12" t="s">
        <v>103</v>
      </c>
      <c r="D24" s="13">
        <v>23613</v>
      </c>
      <c r="E24" s="14">
        <v>78.91</v>
      </c>
      <c r="F24" s="23">
        <v>1863</v>
      </c>
    </row>
    <row r="25" spans="2:7" x14ac:dyDescent="0.2">
      <c r="B25" s="26" t="s">
        <v>112</v>
      </c>
      <c r="C25" s="12" t="s">
        <v>103</v>
      </c>
      <c r="D25" s="13">
        <v>24035</v>
      </c>
      <c r="E25" s="14">
        <v>77.25</v>
      </c>
      <c r="F25" s="23">
        <f>(D25*E25)/1000</f>
        <v>1856.7037499999999</v>
      </c>
    </row>
    <row r="26" spans="2:7" x14ac:dyDescent="0.2">
      <c r="B26" s="26" t="s">
        <v>113</v>
      </c>
      <c r="C26" s="12" t="s">
        <v>103</v>
      </c>
      <c r="D26" s="13">
        <v>30359</v>
      </c>
      <c r="E26" s="14">
        <v>40.15</v>
      </c>
      <c r="F26" s="23">
        <f t="shared" ref="F26:F43" si="1">(D26*E26)/1000</f>
        <v>1218.9138499999999</v>
      </c>
    </row>
    <row r="27" spans="2:7" x14ac:dyDescent="0.2">
      <c r="B27" s="26" t="s">
        <v>114</v>
      </c>
      <c r="C27" s="12" t="s">
        <v>103</v>
      </c>
      <c r="D27" s="13">
        <v>42100</v>
      </c>
      <c r="E27" s="14">
        <v>77.78</v>
      </c>
      <c r="F27" s="23">
        <f t="shared" si="1"/>
        <v>3274.538</v>
      </c>
    </row>
    <row r="28" spans="2:7" x14ac:dyDescent="0.2">
      <c r="B28" s="26" t="s">
        <v>115</v>
      </c>
      <c r="C28" s="12" t="s">
        <v>103</v>
      </c>
      <c r="D28" s="13">
        <v>40749</v>
      </c>
      <c r="E28" s="14">
        <v>76.69</v>
      </c>
      <c r="F28" s="23">
        <f t="shared" si="1"/>
        <v>3125.04081</v>
      </c>
    </row>
    <row r="29" spans="2:7" x14ac:dyDescent="0.2">
      <c r="B29" s="26" t="s">
        <v>116</v>
      </c>
      <c r="C29" s="12" t="s">
        <v>103</v>
      </c>
      <c r="D29" s="13">
        <v>49723</v>
      </c>
      <c r="E29" s="14">
        <v>74.239999999999995</v>
      </c>
      <c r="F29" s="23">
        <f t="shared" si="1"/>
        <v>3691.4355199999995</v>
      </c>
    </row>
    <row r="30" spans="2:7" x14ac:dyDescent="0.2">
      <c r="B30" s="26" t="s">
        <v>117</v>
      </c>
      <c r="C30" s="12" t="s">
        <v>103</v>
      </c>
      <c r="D30" s="13">
        <v>53152</v>
      </c>
      <c r="E30" s="14">
        <v>74.569999999999993</v>
      </c>
      <c r="F30" s="23">
        <f t="shared" si="1"/>
        <v>3963.5446399999996</v>
      </c>
    </row>
    <row r="31" spans="2:7" x14ac:dyDescent="0.2">
      <c r="B31" s="26" t="s">
        <v>118</v>
      </c>
      <c r="C31" s="12" t="s">
        <v>103</v>
      </c>
      <c r="D31" s="13">
        <v>49421</v>
      </c>
      <c r="E31" s="14">
        <v>75.17</v>
      </c>
      <c r="F31" s="23">
        <f t="shared" si="1"/>
        <v>3714.9765700000003</v>
      </c>
      <c r="G31" s="66"/>
    </row>
    <row r="32" spans="2:7" x14ac:dyDescent="0.2">
      <c r="B32" s="26" t="s">
        <v>119</v>
      </c>
      <c r="C32" s="12" t="s">
        <v>103</v>
      </c>
      <c r="D32" s="13">
        <v>43734</v>
      </c>
      <c r="E32" s="14">
        <v>78.25</v>
      </c>
      <c r="F32" s="23">
        <f t="shared" si="1"/>
        <v>3422.1855</v>
      </c>
    </row>
    <row r="33" spans="2:7" x14ac:dyDescent="0.2">
      <c r="B33" s="26" t="s">
        <v>189</v>
      </c>
      <c r="C33" s="12" t="s">
        <v>103</v>
      </c>
      <c r="D33" s="13">
        <v>24208</v>
      </c>
      <c r="E33" s="14">
        <v>91.28</v>
      </c>
      <c r="F33" s="23">
        <f t="shared" si="1"/>
        <v>2209.7062400000004</v>
      </c>
      <c r="G33" s="66"/>
    </row>
    <row r="34" spans="2:7" x14ac:dyDescent="0.2">
      <c r="B34" s="26" t="s">
        <v>184</v>
      </c>
      <c r="C34" s="12" t="s">
        <v>103</v>
      </c>
      <c r="D34" s="67">
        <v>20610</v>
      </c>
      <c r="E34" s="69">
        <v>85.64</v>
      </c>
      <c r="F34" s="23">
        <f t="shared" si="1"/>
        <v>1765.0403999999999</v>
      </c>
    </row>
    <row r="35" spans="2:7" x14ac:dyDescent="0.2">
      <c r="B35" s="26" t="s">
        <v>186</v>
      </c>
      <c r="C35" s="12" t="s">
        <v>103</v>
      </c>
      <c r="D35" s="125">
        <v>31882</v>
      </c>
      <c r="E35" s="69">
        <v>107.55</v>
      </c>
      <c r="F35" s="23">
        <f t="shared" si="1"/>
        <v>3428.9091000000003</v>
      </c>
    </row>
    <row r="36" spans="2:7" x14ac:dyDescent="0.2">
      <c r="B36" s="26" t="s">
        <v>227</v>
      </c>
      <c r="C36" s="12" t="s">
        <v>103</v>
      </c>
      <c r="D36" s="125">
        <v>43591</v>
      </c>
      <c r="E36" s="69">
        <v>102.7</v>
      </c>
      <c r="F36" s="23">
        <f t="shared" si="1"/>
        <v>4476.7957000000006</v>
      </c>
    </row>
    <row r="37" spans="2:7" x14ac:dyDescent="0.2">
      <c r="B37" s="35" t="s">
        <v>215</v>
      </c>
      <c r="C37" s="12" t="s">
        <v>103</v>
      </c>
      <c r="D37" s="126">
        <v>57931</v>
      </c>
      <c r="E37" s="69">
        <v>100</v>
      </c>
      <c r="F37" s="122">
        <f t="shared" si="1"/>
        <v>5793.1</v>
      </c>
    </row>
    <row r="38" spans="2:7" x14ac:dyDescent="0.2">
      <c r="B38" s="35" t="s">
        <v>228</v>
      </c>
      <c r="C38" s="12" t="s">
        <v>103</v>
      </c>
      <c r="D38" s="126">
        <v>17300</v>
      </c>
      <c r="E38" s="69">
        <v>203.65</v>
      </c>
      <c r="F38" s="122">
        <f t="shared" si="1"/>
        <v>3523.145</v>
      </c>
    </row>
    <row r="39" spans="2:7" s="4" customFormat="1" x14ac:dyDescent="0.2">
      <c r="B39" s="111" t="s">
        <v>216</v>
      </c>
      <c r="C39" s="12" t="s">
        <v>103</v>
      </c>
      <c r="D39" s="119">
        <v>23055</v>
      </c>
      <c r="E39" s="113">
        <v>189.09</v>
      </c>
      <c r="F39" s="114">
        <f t="shared" si="1"/>
        <v>4359.4699500000006</v>
      </c>
    </row>
    <row r="40" spans="2:7" s="4" customFormat="1" x14ac:dyDescent="0.2">
      <c r="B40" s="111" t="s">
        <v>217</v>
      </c>
      <c r="C40" s="12" t="s">
        <v>103</v>
      </c>
      <c r="D40" s="119">
        <v>19978</v>
      </c>
      <c r="E40" s="113">
        <v>145.69999999999999</v>
      </c>
      <c r="F40" s="114">
        <f t="shared" si="1"/>
        <v>2910.7945999999997</v>
      </c>
    </row>
    <row r="41" spans="2:7" s="4" customFormat="1" x14ac:dyDescent="0.2">
      <c r="B41" s="111" t="s">
        <v>218</v>
      </c>
      <c r="C41" s="12" t="s">
        <v>103</v>
      </c>
      <c r="D41" s="119">
        <v>31871</v>
      </c>
      <c r="E41" s="113">
        <v>102.3</v>
      </c>
      <c r="F41" s="114">
        <f t="shared" si="1"/>
        <v>3260.4032999999999</v>
      </c>
    </row>
    <row r="42" spans="2:7" s="4" customFormat="1" x14ac:dyDescent="0.2">
      <c r="B42" s="111" t="s">
        <v>219</v>
      </c>
      <c r="C42" s="12" t="s">
        <v>103</v>
      </c>
      <c r="D42" s="120">
        <v>41287</v>
      </c>
      <c r="E42" s="115">
        <v>100</v>
      </c>
      <c r="F42" s="116">
        <f t="shared" si="1"/>
        <v>4128.7</v>
      </c>
    </row>
    <row r="43" spans="2:7" s="4" customFormat="1" x14ac:dyDescent="0.2">
      <c r="B43" s="112" t="s">
        <v>220</v>
      </c>
      <c r="C43" s="12" t="s">
        <v>103</v>
      </c>
      <c r="D43" s="120">
        <v>40322</v>
      </c>
      <c r="E43" s="115">
        <v>125.16</v>
      </c>
      <c r="F43" s="116">
        <f t="shared" si="1"/>
        <v>5046.7015199999996</v>
      </c>
    </row>
    <row r="44" spans="2:7" x14ac:dyDescent="0.2">
      <c r="B44" s="105" t="s">
        <v>15</v>
      </c>
      <c r="C44" s="25"/>
      <c r="D44" s="77"/>
      <c r="E44" s="78"/>
      <c r="F44" s="79"/>
    </row>
    <row r="45" spans="2:7" x14ac:dyDescent="0.2">
      <c r="B45" s="106" t="s">
        <v>207</v>
      </c>
      <c r="C45" s="25"/>
      <c r="D45" s="77"/>
      <c r="E45" s="78"/>
      <c r="F45" s="79"/>
    </row>
    <row r="46" spans="2:7" x14ac:dyDescent="0.2">
      <c r="B46" s="107" t="s">
        <v>208</v>
      </c>
      <c r="D46" s="8"/>
      <c r="E46" s="9"/>
    </row>
    <row r="47" spans="2:7" x14ac:dyDescent="0.2">
      <c r="B47" s="143" t="s">
        <v>15</v>
      </c>
      <c r="C47" s="143"/>
    </row>
    <row r="48" spans="2:7" x14ac:dyDescent="0.2">
      <c r="B48" s="143" t="s">
        <v>104</v>
      </c>
      <c r="C48" s="143"/>
      <c r="D48" s="143"/>
    </row>
  </sheetData>
  <mergeCells count="4">
    <mergeCell ref="B2:F2"/>
    <mergeCell ref="B3:F3"/>
    <mergeCell ref="B47:C47"/>
    <mergeCell ref="B48:D48"/>
  </mergeCells>
  <hyperlinks>
    <hyperlink ref="B46" location="'Tabla de contenido'!A1" display="Regresar a Tabla de Contenido" xr:uid="{00000000-0004-0000-0C00-000000000000}"/>
  </hyperlink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T49"/>
  <sheetViews>
    <sheetView zoomScale="269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83203125" style="6" customWidth="1"/>
    <col min="3" max="3" width="9.1640625" style="6" customWidth="1"/>
    <col min="4" max="4" width="9.33203125" style="6" bestFit="1" customWidth="1"/>
    <col min="5" max="5" width="14.6640625" style="6" customWidth="1"/>
    <col min="6" max="6" width="12.83203125" style="6" customWidth="1"/>
    <col min="7" max="8" width="9.1640625" style="6"/>
    <col min="9" max="9" width="12.5" style="6" customWidth="1"/>
    <col min="10" max="10" width="9.1640625" style="6"/>
    <col min="11" max="11" width="9.33203125" style="6" bestFit="1" customWidth="1"/>
    <col min="12" max="12" width="9.83203125" style="6" bestFit="1" customWidth="1"/>
    <col min="13" max="13" width="14.6640625" style="6" customWidth="1"/>
    <col min="14" max="15" width="9.1640625" style="6"/>
    <col min="16" max="16" width="14.5" style="6" customWidth="1"/>
    <col min="17" max="17" width="9.1640625" style="6"/>
    <col min="18" max="18" width="9.33203125" style="6" bestFit="1" customWidth="1"/>
    <col min="19" max="19" width="9.83203125" style="6" bestFit="1" customWidth="1"/>
    <col min="20" max="20" width="13" style="6" customWidth="1"/>
    <col min="21" max="16384" width="9.1640625" style="6"/>
  </cols>
  <sheetData>
    <row r="2" spans="2:20" x14ac:dyDescent="0.2">
      <c r="B2" s="147" t="s">
        <v>175</v>
      </c>
      <c r="C2" s="148"/>
      <c r="D2" s="148"/>
      <c r="E2" s="148"/>
      <c r="F2" s="149"/>
    </row>
    <row r="3" spans="2:20" x14ac:dyDescent="0.2">
      <c r="B3" s="144" t="s">
        <v>221</v>
      </c>
      <c r="C3" s="145"/>
      <c r="D3" s="145"/>
      <c r="E3" s="145"/>
      <c r="F3" s="146"/>
      <c r="G3" s="6" t="s">
        <v>8</v>
      </c>
    </row>
    <row r="4" spans="2:20" x14ac:dyDescent="0.2">
      <c r="B4" s="25"/>
      <c r="C4" s="25"/>
      <c r="D4" s="25"/>
      <c r="E4" s="25"/>
      <c r="F4" s="25"/>
    </row>
    <row r="5" spans="2:20" x14ac:dyDescent="0.2">
      <c r="B5" s="25"/>
      <c r="C5" s="25"/>
      <c r="D5" s="25"/>
      <c r="E5" s="25"/>
      <c r="F5" s="25"/>
    </row>
    <row r="6" spans="2:20" x14ac:dyDescent="0.2">
      <c r="B6" s="164" t="s">
        <v>120</v>
      </c>
      <c r="C6" s="164"/>
      <c r="D6" s="164"/>
      <c r="E6" s="164"/>
      <c r="F6" s="164"/>
      <c r="I6" s="163" t="s">
        <v>121</v>
      </c>
      <c r="J6" s="163"/>
      <c r="K6" s="163"/>
      <c r="L6" s="163"/>
      <c r="M6" s="163"/>
      <c r="P6" s="163" t="s">
        <v>122</v>
      </c>
      <c r="Q6" s="163"/>
      <c r="R6" s="163"/>
      <c r="S6" s="163"/>
      <c r="T6" s="163"/>
    </row>
    <row r="7" spans="2:20" x14ac:dyDescent="0.2">
      <c r="B7" s="55" t="s">
        <v>1</v>
      </c>
      <c r="C7" s="55" t="s">
        <v>3</v>
      </c>
      <c r="D7" s="56" t="s">
        <v>0</v>
      </c>
      <c r="E7" s="57" t="s">
        <v>81</v>
      </c>
      <c r="F7" s="58" t="s">
        <v>151</v>
      </c>
      <c r="I7" s="37" t="s">
        <v>1</v>
      </c>
      <c r="J7" s="37" t="s">
        <v>3</v>
      </c>
      <c r="K7" s="38" t="s">
        <v>0</v>
      </c>
      <c r="L7" s="39" t="s">
        <v>81</v>
      </c>
      <c r="M7" s="40" t="s">
        <v>151</v>
      </c>
      <c r="P7" s="37" t="s">
        <v>1</v>
      </c>
      <c r="Q7" s="37" t="s">
        <v>3</v>
      </c>
      <c r="R7" s="38" t="s">
        <v>0</v>
      </c>
      <c r="S7" s="39" t="s">
        <v>81</v>
      </c>
      <c r="T7" s="40" t="s">
        <v>151</v>
      </c>
    </row>
    <row r="8" spans="2:20" x14ac:dyDescent="0.2">
      <c r="B8" s="35" t="s">
        <v>52</v>
      </c>
      <c r="C8" s="31" t="s">
        <v>11</v>
      </c>
      <c r="D8" s="32">
        <v>1800</v>
      </c>
      <c r="E8" s="33">
        <v>30.79</v>
      </c>
      <c r="F8" s="34">
        <f>(D8*E8)/1000</f>
        <v>55.421999999999997</v>
      </c>
      <c r="I8" s="35" t="s">
        <v>52</v>
      </c>
      <c r="J8" s="31" t="s">
        <v>11</v>
      </c>
      <c r="K8" s="32" t="s">
        <v>99</v>
      </c>
      <c r="L8" s="33" t="s">
        <v>99</v>
      </c>
      <c r="M8" s="36" t="s">
        <v>99</v>
      </c>
      <c r="P8" s="35" t="s">
        <v>52</v>
      </c>
      <c r="Q8" s="31" t="s">
        <v>11</v>
      </c>
      <c r="R8" s="32" t="s">
        <v>99</v>
      </c>
      <c r="S8" s="33" t="s">
        <v>99</v>
      </c>
      <c r="T8" s="36" t="s">
        <v>99</v>
      </c>
    </row>
    <row r="9" spans="2:20" x14ac:dyDescent="0.2">
      <c r="B9" s="35" t="s">
        <v>90</v>
      </c>
      <c r="C9" s="31" t="s">
        <v>11</v>
      </c>
      <c r="D9" s="32">
        <v>1900</v>
      </c>
      <c r="E9" s="33">
        <v>31.42</v>
      </c>
      <c r="F9" s="34">
        <f t="shared" ref="F9:F46" si="0">(D9*E9)/1000</f>
        <v>59.698</v>
      </c>
      <c r="I9" s="35" t="s">
        <v>90</v>
      </c>
      <c r="J9" s="31" t="s">
        <v>11</v>
      </c>
      <c r="K9" s="32" t="s">
        <v>99</v>
      </c>
      <c r="L9" s="33" t="s">
        <v>99</v>
      </c>
      <c r="M9" s="36" t="s">
        <v>99</v>
      </c>
      <c r="P9" s="35" t="s">
        <v>90</v>
      </c>
      <c r="Q9" s="31" t="s">
        <v>11</v>
      </c>
      <c r="R9" s="32" t="s">
        <v>99</v>
      </c>
      <c r="S9" s="33" t="s">
        <v>99</v>
      </c>
      <c r="T9" s="36" t="s">
        <v>99</v>
      </c>
    </row>
    <row r="10" spans="2:20" x14ac:dyDescent="0.2">
      <c r="B10" s="35" t="s">
        <v>54</v>
      </c>
      <c r="C10" s="31" t="s">
        <v>11</v>
      </c>
      <c r="D10" s="32">
        <v>2700</v>
      </c>
      <c r="E10" s="33">
        <v>28.85</v>
      </c>
      <c r="F10" s="34">
        <f t="shared" si="0"/>
        <v>77.894999999999996</v>
      </c>
      <c r="I10" s="35" t="s">
        <v>54</v>
      </c>
      <c r="J10" s="31" t="s">
        <v>11</v>
      </c>
      <c r="K10" s="32">
        <v>7100</v>
      </c>
      <c r="L10" s="33">
        <v>28.37</v>
      </c>
      <c r="M10" s="34">
        <f>(K10*L10)/1000</f>
        <v>201.42699999999999</v>
      </c>
      <c r="P10" s="35" t="s">
        <v>54</v>
      </c>
      <c r="Q10" s="31" t="s">
        <v>11</v>
      </c>
      <c r="R10" s="32">
        <v>600</v>
      </c>
      <c r="S10" s="33">
        <v>114</v>
      </c>
      <c r="T10" s="34">
        <f>(R10*S10)/1000</f>
        <v>68.400000000000006</v>
      </c>
    </row>
    <row r="11" spans="2:20" x14ac:dyDescent="0.2">
      <c r="B11" s="35" t="s">
        <v>92</v>
      </c>
      <c r="C11" s="31" t="s">
        <v>11</v>
      </c>
      <c r="D11" s="32">
        <v>1500</v>
      </c>
      <c r="E11" s="33">
        <v>34.840000000000003</v>
      </c>
      <c r="F11" s="34">
        <f t="shared" si="0"/>
        <v>52.260000000000005</v>
      </c>
      <c r="I11" s="35" t="s">
        <v>92</v>
      </c>
      <c r="J11" s="31" t="s">
        <v>11</v>
      </c>
      <c r="K11" s="32">
        <v>5187</v>
      </c>
      <c r="L11" s="33">
        <v>33.5</v>
      </c>
      <c r="M11" s="34">
        <f t="shared" ref="M11:M43" si="1">(K11*L11)/1000</f>
        <v>173.7645</v>
      </c>
      <c r="P11" s="35" t="s">
        <v>92</v>
      </c>
      <c r="Q11" s="31" t="s">
        <v>11</v>
      </c>
      <c r="R11" s="32">
        <v>346</v>
      </c>
      <c r="S11" s="33">
        <v>130.12</v>
      </c>
      <c r="T11" s="34">
        <f t="shared" ref="T11:T46" si="2">(R11*S11)/1000</f>
        <v>45.021520000000002</v>
      </c>
    </row>
    <row r="12" spans="2:20" x14ac:dyDescent="0.2">
      <c r="B12" s="35" t="s">
        <v>56</v>
      </c>
      <c r="C12" s="31" t="s">
        <v>11</v>
      </c>
      <c r="D12" s="32">
        <v>1200</v>
      </c>
      <c r="E12" s="33">
        <v>36.35</v>
      </c>
      <c r="F12" s="34">
        <f t="shared" si="0"/>
        <v>43.62</v>
      </c>
      <c r="I12" s="35" t="s">
        <v>56</v>
      </c>
      <c r="J12" s="31" t="s">
        <v>11</v>
      </c>
      <c r="K12" s="32">
        <v>7600</v>
      </c>
      <c r="L12" s="33">
        <v>34.61</v>
      </c>
      <c r="M12" s="34">
        <f t="shared" si="1"/>
        <v>263.036</v>
      </c>
      <c r="P12" s="35" t="s">
        <v>56</v>
      </c>
      <c r="Q12" s="31" t="s">
        <v>11</v>
      </c>
      <c r="R12" s="32">
        <v>400</v>
      </c>
      <c r="S12" s="33">
        <v>133.08000000000001</v>
      </c>
      <c r="T12" s="34">
        <f t="shared" si="2"/>
        <v>53.232000000000006</v>
      </c>
    </row>
    <row r="13" spans="2:20" x14ac:dyDescent="0.2">
      <c r="B13" s="35" t="s">
        <v>57</v>
      </c>
      <c r="C13" s="31" t="s">
        <v>11</v>
      </c>
      <c r="D13" s="32">
        <v>1100</v>
      </c>
      <c r="E13" s="33">
        <v>42.08</v>
      </c>
      <c r="F13" s="34">
        <f t="shared" si="0"/>
        <v>46.287999999999997</v>
      </c>
      <c r="I13" s="35" t="s">
        <v>57</v>
      </c>
      <c r="J13" s="31" t="s">
        <v>11</v>
      </c>
      <c r="K13" s="32">
        <v>7200</v>
      </c>
      <c r="L13" s="33">
        <v>39</v>
      </c>
      <c r="M13" s="34">
        <f t="shared" si="1"/>
        <v>280.8</v>
      </c>
      <c r="P13" s="35" t="s">
        <v>57</v>
      </c>
      <c r="Q13" s="31" t="s">
        <v>11</v>
      </c>
      <c r="R13" s="32">
        <v>300</v>
      </c>
      <c r="S13" s="33">
        <v>130</v>
      </c>
      <c r="T13" s="34">
        <f t="shared" si="2"/>
        <v>39</v>
      </c>
    </row>
    <row r="14" spans="2:20" x14ac:dyDescent="0.2">
      <c r="B14" s="35" t="s">
        <v>58</v>
      </c>
      <c r="C14" s="31" t="s">
        <v>11</v>
      </c>
      <c r="D14" s="32">
        <v>1500</v>
      </c>
      <c r="E14" s="33">
        <v>48.96</v>
      </c>
      <c r="F14" s="34">
        <f t="shared" si="0"/>
        <v>73.44</v>
      </c>
      <c r="I14" s="35" t="s">
        <v>58</v>
      </c>
      <c r="J14" s="31" t="s">
        <v>11</v>
      </c>
      <c r="K14" s="32">
        <v>8300</v>
      </c>
      <c r="L14" s="33">
        <v>42.29</v>
      </c>
      <c r="M14" s="34">
        <f t="shared" si="1"/>
        <v>351.00700000000001</v>
      </c>
      <c r="P14" s="35" t="s">
        <v>58</v>
      </c>
      <c r="Q14" s="31" t="s">
        <v>11</v>
      </c>
      <c r="R14" s="32">
        <v>200</v>
      </c>
      <c r="S14" s="33">
        <v>157.22</v>
      </c>
      <c r="T14" s="34">
        <f t="shared" si="2"/>
        <v>31.443999999999999</v>
      </c>
    </row>
    <row r="15" spans="2:20" x14ac:dyDescent="0.2">
      <c r="B15" s="35" t="s">
        <v>59</v>
      </c>
      <c r="C15" s="31" t="s">
        <v>11</v>
      </c>
      <c r="D15" s="32">
        <v>2400</v>
      </c>
      <c r="E15" s="33">
        <v>42</v>
      </c>
      <c r="F15" s="34">
        <f t="shared" si="0"/>
        <v>100.8</v>
      </c>
      <c r="I15" s="35" t="s">
        <v>59</v>
      </c>
      <c r="J15" s="31" t="s">
        <v>11</v>
      </c>
      <c r="K15" s="32">
        <v>7000</v>
      </c>
      <c r="L15" s="33">
        <v>42.86</v>
      </c>
      <c r="M15" s="34">
        <f t="shared" si="1"/>
        <v>300.02</v>
      </c>
      <c r="P15" s="35" t="s">
        <v>59</v>
      </c>
      <c r="Q15" s="31" t="s">
        <v>11</v>
      </c>
      <c r="R15" s="32">
        <v>150</v>
      </c>
      <c r="S15" s="33">
        <v>159.75</v>
      </c>
      <c r="T15" s="34">
        <f t="shared" si="2"/>
        <v>23.962499999999999</v>
      </c>
    </row>
    <row r="16" spans="2:20" x14ac:dyDescent="0.2">
      <c r="B16" s="35" t="s">
        <v>60</v>
      </c>
      <c r="C16" s="31" t="s">
        <v>11</v>
      </c>
      <c r="D16" s="32">
        <v>1300</v>
      </c>
      <c r="E16" s="33">
        <v>48.48</v>
      </c>
      <c r="F16" s="34">
        <f t="shared" si="0"/>
        <v>63.023999999999994</v>
      </c>
      <c r="I16" s="35" t="s">
        <v>60</v>
      </c>
      <c r="J16" s="31" t="s">
        <v>11</v>
      </c>
      <c r="K16" s="32">
        <v>6000</v>
      </c>
      <c r="L16" s="33">
        <v>45.5</v>
      </c>
      <c r="M16" s="34">
        <f t="shared" si="1"/>
        <v>273</v>
      </c>
      <c r="P16" s="35" t="s">
        <v>60</v>
      </c>
      <c r="Q16" s="31" t="s">
        <v>11</v>
      </c>
      <c r="R16" s="32">
        <v>300</v>
      </c>
      <c r="S16" s="33">
        <v>174.85</v>
      </c>
      <c r="T16" s="34">
        <f t="shared" si="2"/>
        <v>52.454999999999998</v>
      </c>
    </row>
    <row r="17" spans="2:20" x14ac:dyDescent="0.2">
      <c r="B17" s="35" t="s">
        <v>61</v>
      </c>
      <c r="C17" s="31" t="s">
        <v>11</v>
      </c>
      <c r="D17" s="32">
        <v>800</v>
      </c>
      <c r="E17" s="33">
        <v>54</v>
      </c>
      <c r="F17" s="34">
        <f t="shared" si="0"/>
        <v>43.2</v>
      </c>
      <c r="I17" s="35" t="s">
        <v>61</v>
      </c>
      <c r="J17" s="31" t="s">
        <v>11</v>
      </c>
      <c r="K17" s="32">
        <v>5500</v>
      </c>
      <c r="L17" s="33">
        <v>45.5</v>
      </c>
      <c r="M17" s="34">
        <f t="shared" si="1"/>
        <v>250.25</v>
      </c>
      <c r="P17" s="35" t="s">
        <v>61</v>
      </c>
      <c r="Q17" s="31" t="s">
        <v>11</v>
      </c>
      <c r="R17" s="32">
        <v>200</v>
      </c>
      <c r="S17" s="33">
        <v>170.95</v>
      </c>
      <c r="T17" s="34">
        <f t="shared" si="2"/>
        <v>34.19</v>
      </c>
    </row>
    <row r="18" spans="2:20" x14ac:dyDescent="0.2">
      <c r="B18" s="35" t="s">
        <v>62</v>
      </c>
      <c r="C18" s="31" t="s">
        <v>11</v>
      </c>
      <c r="D18" s="32">
        <v>750</v>
      </c>
      <c r="E18" s="33">
        <v>46.52</v>
      </c>
      <c r="F18" s="34">
        <f t="shared" si="0"/>
        <v>34.89</v>
      </c>
      <c r="I18" s="35" t="s">
        <v>62</v>
      </c>
      <c r="J18" s="31" t="s">
        <v>11</v>
      </c>
      <c r="K18" s="32">
        <v>5400</v>
      </c>
      <c r="L18" s="33">
        <v>48</v>
      </c>
      <c r="M18" s="34">
        <f t="shared" si="1"/>
        <v>259.2</v>
      </c>
      <c r="P18" s="35" t="s">
        <v>62</v>
      </c>
      <c r="Q18" s="31" t="s">
        <v>11</v>
      </c>
      <c r="R18" s="32">
        <v>200</v>
      </c>
      <c r="S18" s="33">
        <v>170.75</v>
      </c>
      <c r="T18" s="34">
        <f t="shared" si="2"/>
        <v>34.15</v>
      </c>
    </row>
    <row r="19" spans="2:20" x14ac:dyDescent="0.2">
      <c r="B19" s="35" t="s">
        <v>63</v>
      </c>
      <c r="C19" s="31" t="s">
        <v>11</v>
      </c>
      <c r="D19" s="32">
        <v>500</v>
      </c>
      <c r="E19" s="33">
        <v>53.24</v>
      </c>
      <c r="F19" s="34">
        <f t="shared" si="0"/>
        <v>26.62</v>
      </c>
      <c r="I19" s="35" t="s">
        <v>63</v>
      </c>
      <c r="J19" s="31" t="s">
        <v>11</v>
      </c>
      <c r="K19" s="32">
        <v>4600</v>
      </c>
      <c r="L19" s="33">
        <v>57.32</v>
      </c>
      <c r="M19" s="34">
        <f t="shared" si="1"/>
        <v>263.67200000000003</v>
      </c>
      <c r="P19" s="35" t="s">
        <v>130</v>
      </c>
      <c r="Q19" s="31" t="s">
        <v>11</v>
      </c>
      <c r="R19" s="32">
        <v>150</v>
      </c>
      <c r="S19" s="33">
        <v>161.28</v>
      </c>
      <c r="T19" s="34">
        <f t="shared" si="2"/>
        <v>24.192</v>
      </c>
    </row>
    <row r="20" spans="2:20" x14ac:dyDescent="0.2">
      <c r="B20" s="35" t="s">
        <v>127</v>
      </c>
      <c r="C20" s="31" t="s">
        <v>11</v>
      </c>
      <c r="D20" s="32">
        <v>400</v>
      </c>
      <c r="E20" s="33">
        <v>54.86</v>
      </c>
      <c r="F20" s="34">
        <f t="shared" si="0"/>
        <v>21.943999999999999</v>
      </c>
      <c r="I20" s="35" t="s">
        <v>127</v>
      </c>
      <c r="J20" s="31" t="s">
        <v>11</v>
      </c>
      <c r="K20" s="32">
        <v>3500</v>
      </c>
      <c r="L20" s="33">
        <v>47.95</v>
      </c>
      <c r="M20" s="34">
        <f t="shared" si="1"/>
        <v>167.82499999999999</v>
      </c>
      <c r="P20" s="35" t="s">
        <v>127</v>
      </c>
      <c r="Q20" s="31" t="s">
        <v>11</v>
      </c>
      <c r="R20" s="32">
        <v>150</v>
      </c>
      <c r="S20" s="33">
        <v>161.28</v>
      </c>
      <c r="T20" s="34">
        <f t="shared" si="2"/>
        <v>24.192</v>
      </c>
    </row>
    <row r="21" spans="2:20" x14ac:dyDescent="0.2">
      <c r="B21" s="35" t="s">
        <v>128</v>
      </c>
      <c r="C21" s="31" t="s">
        <v>11</v>
      </c>
      <c r="D21" s="32">
        <v>200</v>
      </c>
      <c r="E21" s="33">
        <v>54.95</v>
      </c>
      <c r="F21" s="34">
        <f t="shared" si="0"/>
        <v>10.99</v>
      </c>
      <c r="G21" s="6" t="s">
        <v>8</v>
      </c>
      <c r="I21" s="35" t="s">
        <v>128</v>
      </c>
      <c r="J21" s="31" t="s">
        <v>11</v>
      </c>
      <c r="K21" s="32">
        <v>2200</v>
      </c>
      <c r="L21" s="33">
        <v>47.13</v>
      </c>
      <c r="M21" s="34">
        <f t="shared" si="1"/>
        <v>103.68600000000001</v>
      </c>
      <c r="P21" s="35" t="s">
        <v>128</v>
      </c>
      <c r="Q21" s="31" t="s">
        <v>11</v>
      </c>
      <c r="R21" s="32">
        <v>100</v>
      </c>
      <c r="S21" s="33">
        <v>191.81</v>
      </c>
      <c r="T21" s="34">
        <f t="shared" si="2"/>
        <v>19.181000000000001</v>
      </c>
    </row>
    <row r="22" spans="2:20" x14ac:dyDescent="0.2">
      <c r="B22" s="35" t="s">
        <v>66</v>
      </c>
      <c r="C22" s="31" t="s">
        <v>11</v>
      </c>
      <c r="D22" s="32">
        <v>200</v>
      </c>
      <c r="E22" s="33">
        <v>58.5</v>
      </c>
      <c r="F22" s="34">
        <f t="shared" si="0"/>
        <v>11.7</v>
      </c>
      <c r="I22" s="35" t="s">
        <v>129</v>
      </c>
      <c r="J22" s="31" t="s">
        <v>11</v>
      </c>
      <c r="K22" s="32">
        <v>5000</v>
      </c>
      <c r="L22" s="33">
        <v>52.8</v>
      </c>
      <c r="M22" s="34">
        <f t="shared" si="1"/>
        <v>264</v>
      </c>
      <c r="P22" s="35" t="s">
        <v>129</v>
      </c>
      <c r="Q22" s="31" t="s">
        <v>11</v>
      </c>
      <c r="R22" s="32">
        <v>225</v>
      </c>
      <c r="S22" s="33">
        <v>201.6</v>
      </c>
      <c r="T22" s="34">
        <f t="shared" si="2"/>
        <v>45.36</v>
      </c>
    </row>
    <row r="23" spans="2:20" x14ac:dyDescent="0.2">
      <c r="B23" s="35" t="s">
        <v>126</v>
      </c>
      <c r="C23" s="31" t="s">
        <v>11</v>
      </c>
      <c r="D23" s="32">
        <v>150</v>
      </c>
      <c r="E23" s="33">
        <v>59</v>
      </c>
      <c r="F23" s="34">
        <f t="shared" si="0"/>
        <v>8.85</v>
      </c>
      <c r="I23" s="35" t="s">
        <v>126</v>
      </c>
      <c r="J23" s="31" t="s">
        <v>11</v>
      </c>
      <c r="K23" s="32">
        <v>8000</v>
      </c>
      <c r="L23" s="33">
        <v>61</v>
      </c>
      <c r="M23" s="34">
        <f t="shared" si="1"/>
        <v>488</v>
      </c>
      <c r="P23" s="35" t="s">
        <v>126</v>
      </c>
      <c r="Q23" s="31" t="s">
        <v>11</v>
      </c>
      <c r="R23" s="32">
        <v>300</v>
      </c>
      <c r="S23" s="33">
        <v>205</v>
      </c>
      <c r="T23" s="34">
        <f t="shared" si="2"/>
        <v>61.5</v>
      </c>
    </row>
    <row r="24" spans="2:20" x14ac:dyDescent="0.2">
      <c r="B24" s="35" t="s">
        <v>125</v>
      </c>
      <c r="C24" s="31" t="s">
        <v>11</v>
      </c>
      <c r="D24" s="32">
        <v>116</v>
      </c>
      <c r="E24" s="33">
        <v>52</v>
      </c>
      <c r="F24" s="34">
        <f t="shared" si="0"/>
        <v>6.032</v>
      </c>
      <c r="I24" s="35" t="s">
        <v>125</v>
      </c>
      <c r="J24" s="31" t="s">
        <v>11</v>
      </c>
      <c r="K24" s="32">
        <v>6435</v>
      </c>
      <c r="L24" s="33">
        <v>67</v>
      </c>
      <c r="M24" s="34">
        <f t="shared" si="1"/>
        <v>431.14499999999998</v>
      </c>
      <c r="P24" s="35" t="s">
        <v>125</v>
      </c>
      <c r="Q24" s="31" t="s">
        <v>11</v>
      </c>
      <c r="R24" s="32">
        <v>219</v>
      </c>
      <c r="S24" s="33">
        <v>215</v>
      </c>
      <c r="T24" s="34">
        <f t="shared" si="2"/>
        <v>47.085000000000001</v>
      </c>
    </row>
    <row r="25" spans="2:20" x14ac:dyDescent="0.2">
      <c r="B25" s="35" t="s">
        <v>124</v>
      </c>
      <c r="C25" s="31" t="s">
        <v>11</v>
      </c>
      <c r="D25" s="32">
        <v>150</v>
      </c>
      <c r="E25" s="33">
        <v>52.57</v>
      </c>
      <c r="F25" s="34">
        <f t="shared" si="0"/>
        <v>7.8855000000000004</v>
      </c>
      <c r="I25" s="35" t="s">
        <v>124</v>
      </c>
      <c r="J25" s="31" t="s">
        <v>11</v>
      </c>
      <c r="K25" s="32">
        <v>11518</v>
      </c>
      <c r="L25" s="33">
        <v>88.2</v>
      </c>
      <c r="M25" s="34">
        <f t="shared" si="1"/>
        <v>1015.8876</v>
      </c>
      <c r="P25" s="35" t="s">
        <v>124</v>
      </c>
      <c r="Q25" s="31" t="s">
        <v>11</v>
      </c>
      <c r="R25" s="32">
        <v>620</v>
      </c>
      <c r="S25" s="33">
        <v>287.10000000000002</v>
      </c>
      <c r="T25" s="34">
        <f t="shared" si="2"/>
        <v>178.00200000000001</v>
      </c>
    </row>
    <row r="26" spans="2:20" x14ac:dyDescent="0.2">
      <c r="B26" s="35" t="s">
        <v>171</v>
      </c>
      <c r="C26" s="31" t="s">
        <v>11</v>
      </c>
      <c r="D26" s="32">
        <v>130</v>
      </c>
      <c r="E26" s="33">
        <v>73.12</v>
      </c>
      <c r="F26" s="34">
        <f t="shared" si="0"/>
        <v>9.5056000000000012</v>
      </c>
      <c r="I26" s="35" t="s">
        <v>171</v>
      </c>
      <c r="J26" s="31" t="s">
        <v>11</v>
      </c>
      <c r="K26" s="32">
        <v>10565</v>
      </c>
      <c r="L26" s="33">
        <v>79.31</v>
      </c>
      <c r="M26" s="34">
        <f t="shared" si="1"/>
        <v>837.91015000000004</v>
      </c>
      <c r="P26" s="35" t="s">
        <v>171</v>
      </c>
      <c r="Q26" s="31" t="s">
        <v>11</v>
      </c>
      <c r="R26" s="32">
        <v>663</v>
      </c>
      <c r="S26" s="33">
        <v>234.28</v>
      </c>
      <c r="T26" s="34">
        <f t="shared" si="2"/>
        <v>155.32764</v>
      </c>
    </row>
    <row r="27" spans="2:20" x14ac:dyDescent="0.2">
      <c r="B27" s="35" t="s">
        <v>172</v>
      </c>
      <c r="C27" s="31" t="s">
        <v>11</v>
      </c>
      <c r="D27" s="32">
        <v>734</v>
      </c>
      <c r="E27" s="33">
        <v>52.52</v>
      </c>
      <c r="F27" s="34">
        <f t="shared" si="0"/>
        <v>38.549680000000002</v>
      </c>
      <c r="I27" s="35" t="s">
        <v>172</v>
      </c>
      <c r="J27" s="31" t="s">
        <v>11</v>
      </c>
      <c r="K27" s="32">
        <v>10488</v>
      </c>
      <c r="L27" s="33">
        <v>84.36</v>
      </c>
      <c r="M27" s="34">
        <f t="shared" si="1"/>
        <v>884.76768000000004</v>
      </c>
      <c r="P27" s="35" t="s">
        <v>172</v>
      </c>
      <c r="Q27" s="31" t="s">
        <v>11</v>
      </c>
      <c r="R27" s="32">
        <v>220</v>
      </c>
      <c r="S27" s="33">
        <v>248.21</v>
      </c>
      <c r="T27" s="34">
        <f t="shared" si="2"/>
        <v>54.606200000000001</v>
      </c>
    </row>
    <row r="28" spans="2:20" x14ac:dyDescent="0.2">
      <c r="B28" s="35" t="s">
        <v>123</v>
      </c>
      <c r="C28" s="31" t="s">
        <v>11</v>
      </c>
      <c r="D28" s="32">
        <v>719</v>
      </c>
      <c r="E28" s="33">
        <v>37.72</v>
      </c>
      <c r="F28" s="34">
        <f t="shared" si="0"/>
        <v>27.12068</v>
      </c>
      <c r="I28" s="35" t="s">
        <v>123</v>
      </c>
      <c r="J28" s="31" t="s">
        <v>11</v>
      </c>
      <c r="K28" s="32">
        <v>11482</v>
      </c>
      <c r="L28" s="33">
        <v>89.73</v>
      </c>
      <c r="M28" s="34">
        <f t="shared" si="1"/>
        <v>1030.2798600000001</v>
      </c>
      <c r="P28" s="35" t="s">
        <v>123</v>
      </c>
      <c r="Q28" s="31" t="s">
        <v>11</v>
      </c>
      <c r="R28" s="32">
        <v>228</v>
      </c>
      <c r="S28" s="33">
        <v>250.98</v>
      </c>
      <c r="T28" s="34">
        <f t="shared" si="2"/>
        <v>57.223439999999997</v>
      </c>
    </row>
    <row r="29" spans="2:20" x14ac:dyDescent="0.2">
      <c r="B29" s="35" t="s">
        <v>131</v>
      </c>
      <c r="C29" s="31" t="s">
        <v>11</v>
      </c>
      <c r="D29" s="32">
        <v>1159</v>
      </c>
      <c r="E29" s="33">
        <v>44.24</v>
      </c>
      <c r="F29" s="34">
        <f t="shared" si="0"/>
        <v>51.274160000000002</v>
      </c>
      <c r="I29" s="35" t="s">
        <v>131</v>
      </c>
      <c r="J29" s="31" t="s">
        <v>11</v>
      </c>
      <c r="K29" s="32">
        <v>16508</v>
      </c>
      <c r="L29" s="33">
        <v>75.94</v>
      </c>
      <c r="M29" s="34">
        <f t="shared" si="1"/>
        <v>1253.61752</v>
      </c>
      <c r="P29" s="35" t="s">
        <v>131</v>
      </c>
      <c r="Q29" s="31" t="s">
        <v>11</v>
      </c>
      <c r="R29" s="32">
        <v>230</v>
      </c>
      <c r="S29" s="33">
        <v>219.94</v>
      </c>
      <c r="T29" s="34">
        <f t="shared" si="2"/>
        <v>50.586199999999998</v>
      </c>
    </row>
    <row r="30" spans="2:20" x14ac:dyDescent="0.2">
      <c r="B30" s="35" t="s">
        <v>4</v>
      </c>
      <c r="C30" s="31" t="s">
        <v>11</v>
      </c>
      <c r="D30" s="32">
        <v>1000</v>
      </c>
      <c r="E30" s="33">
        <v>59.03</v>
      </c>
      <c r="F30" s="34">
        <f t="shared" si="0"/>
        <v>59.03</v>
      </c>
      <c r="I30" s="35" t="s">
        <v>132</v>
      </c>
      <c r="J30" s="31" t="s">
        <v>11</v>
      </c>
      <c r="K30" s="32">
        <v>11183</v>
      </c>
      <c r="L30" s="33">
        <v>101.42</v>
      </c>
      <c r="M30" s="34">
        <f t="shared" si="1"/>
        <v>1134.1798600000002</v>
      </c>
      <c r="P30" s="35" t="s">
        <v>132</v>
      </c>
      <c r="Q30" s="31" t="s">
        <v>11</v>
      </c>
      <c r="R30" s="32">
        <v>240</v>
      </c>
      <c r="S30" s="33">
        <v>175.17</v>
      </c>
      <c r="T30" s="34">
        <f t="shared" si="2"/>
        <v>42.040799999999997</v>
      </c>
    </row>
    <row r="31" spans="2:20" x14ac:dyDescent="0.2">
      <c r="B31" s="35" t="s">
        <v>133</v>
      </c>
      <c r="C31" s="31" t="s">
        <v>11</v>
      </c>
      <c r="D31" s="32">
        <v>1250</v>
      </c>
      <c r="E31" s="33">
        <v>56.58</v>
      </c>
      <c r="F31" s="34">
        <f t="shared" si="0"/>
        <v>70.724999999999994</v>
      </c>
      <c r="I31" s="35" t="s">
        <v>133</v>
      </c>
      <c r="J31" s="31" t="s">
        <v>11</v>
      </c>
      <c r="K31" s="32">
        <v>7194</v>
      </c>
      <c r="L31" s="33">
        <v>103.28</v>
      </c>
      <c r="M31" s="34">
        <f t="shared" si="1"/>
        <v>742.99632000000008</v>
      </c>
      <c r="N31" s="66"/>
      <c r="P31" s="35" t="s">
        <v>5</v>
      </c>
      <c r="Q31" s="31" t="s">
        <v>11</v>
      </c>
      <c r="R31" s="32">
        <v>222</v>
      </c>
      <c r="S31" s="33">
        <v>209.62</v>
      </c>
      <c r="T31" s="34">
        <f t="shared" si="2"/>
        <v>46.535640000000001</v>
      </c>
    </row>
    <row r="32" spans="2:20" x14ac:dyDescent="0.2">
      <c r="B32" s="35" t="s">
        <v>14</v>
      </c>
      <c r="C32" s="31" t="s">
        <v>11</v>
      </c>
      <c r="D32" s="32">
        <v>1000</v>
      </c>
      <c r="E32" s="33">
        <v>57.16</v>
      </c>
      <c r="F32" s="34">
        <f t="shared" si="0"/>
        <v>57.16</v>
      </c>
      <c r="I32" s="35" t="s">
        <v>14</v>
      </c>
      <c r="J32" s="31" t="s">
        <v>11</v>
      </c>
      <c r="K32" s="32">
        <v>5882</v>
      </c>
      <c r="L32" s="33">
        <v>102.85</v>
      </c>
      <c r="M32" s="34">
        <f t="shared" si="1"/>
        <v>604.9636999999999</v>
      </c>
      <c r="P32" s="35" t="s">
        <v>14</v>
      </c>
      <c r="Q32" s="31" t="s">
        <v>11</v>
      </c>
      <c r="R32" s="32">
        <v>196</v>
      </c>
      <c r="S32" s="33">
        <v>225.72</v>
      </c>
      <c r="T32" s="34">
        <f t="shared" si="2"/>
        <v>44.241120000000002</v>
      </c>
    </row>
    <row r="33" spans="2:20" x14ac:dyDescent="0.2">
      <c r="B33" s="35" t="s">
        <v>134</v>
      </c>
      <c r="C33" s="31" t="s">
        <v>11</v>
      </c>
      <c r="D33" s="32">
        <v>1026</v>
      </c>
      <c r="E33" s="33">
        <v>56.57</v>
      </c>
      <c r="F33" s="34">
        <f t="shared" si="0"/>
        <v>58.040819999999997</v>
      </c>
      <c r="I33" s="35" t="s">
        <v>6</v>
      </c>
      <c r="J33" s="31" t="s">
        <v>11</v>
      </c>
      <c r="K33" s="32">
        <v>6136</v>
      </c>
      <c r="L33" s="33">
        <v>111.19</v>
      </c>
      <c r="M33" s="34">
        <f t="shared" si="1"/>
        <v>682.26184000000001</v>
      </c>
      <c r="P33" s="35" t="s">
        <v>134</v>
      </c>
      <c r="Q33" s="31" t="s">
        <v>11</v>
      </c>
      <c r="R33" s="32">
        <v>436</v>
      </c>
      <c r="S33" s="33">
        <v>234.75</v>
      </c>
      <c r="T33" s="34">
        <f t="shared" si="2"/>
        <v>102.351</v>
      </c>
    </row>
    <row r="34" spans="2:20" x14ac:dyDescent="0.2">
      <c r="B34" s="35" t="s">
        <v>7</v>
      </c>
      <c r="C34" s="31" t="s">
        <v>11</v>
      </c>
      <c r="D34" s="32">
        <v>931</v>
      </c>
      <c r="E34" s="33">
        <v>57.54</v>
      </c>
      <c r="F34" s="34">
        <f t="shared" si="0"/>
        <v>53.569739999999996</v>
      </c>
      <c r="I34" s="35" t="s">
        <v>7</v>
      </c>
      <c r="J34" s="31" t="s">
        <v>11</v>
      </c>
      <c r="K34" s="32">
        <v>6113</v>
      </c>
      <c r="L34" s="33">
        <v>114.78</v>
      </c>
      <c r="M34" s="34">
        <f t="shared" si="1"/>
        <v>701.65013999999996</v>
      </c>
      <c r="P34" s="35" t="s">
        <v>7</v>
      </c>
      <c r="Q34" s="31" t="s">
        <v>11</v>
      </c>
      <c r="R34" s="32">
        <v>426</v>
      </c>
      <c r="S34" s="33">
        <v>244.85</v>
      </c>
      <c r="T34" s="34">
        <f t="shared" si="2"/>
        <v>104.30609999999999</v>
      </c>
    </row>
    <row r="35" spans="2:20" x14ac:dyDescent="0.2">
      <c r="B35" s="35" t="s">
        <v>9</v>
      </c>
      <c r="C35" s="31" t="s">
        <v>11</v>
      </c>
      <c r="D35" s="32">
        <v>833</v>
      </c>
      <c r="E35" s="33">
        <v>52.31</v>
      </c>
      <c r="F35" s="34">
        <f t="shared" si="0"/>
        <v>43.57423</v>
      </c>
      <c r="I35" s="35" t="s">
        <v>135</v>
      </c>
      <c r="J35" s="31" t="s">
        <v>11</v>
      </c>
      <c r="K35" s="32">
        <v>5643</v>
      </c>
      <c r="L35" s="33">
        <v>118.58</v>
      </c>
      <c r="M35" s="34">
        <f t="shared" si="1"/>
        <v>669.14693999999997</v>
      </c>
      <c r="P35" s="35" t="s">
        <v>9</v>
      </c>
      <c r="Q35" s="31" t="s">
        <v>11</v>
      </c>
      <c r="R35" s="32">
        <v>391</v>
      </c>
      <c r="S35" s="33">
        <v>266.89</v>
      </c>
      <c r="T35" s="34">
        <f t="shared" si="2"/>
        <v>104.35399</v>
      </c>
    </row>
    <row r="36" spans="2:20" x14ac:dyDescent="0.2">
      <c r="B36" s="35" t="s">
        <v>185</v>
      </c>
      <c r="C36" s="31" t="s">
        <v>11</v>
      </c>
      <c r="D36" s="32">
        <v>930</v>
      </c>
      <c r="E36" s="33">
        <v>55.47</v>
      </c>
      <c r="F36" s="34">
        <f t="shared" si="0"/>
        <v>51.5871</v>
      </c>
      <c r="I36" s="35" t="s">
        <v>185</v>
      </c>
      <c r="J36" s="31" t="s">
        <v>11</v>
      </c>
      <c r="K36" s="32">
        <v>1290</v>
      </c>
      <c r="L36" s="33">
        <v>101.18</v>
      </c>
      <c r="M36" s="34">
        <f t="shared" si="1"/>
        <v>130.5222</v>
      </c>
      <c r="P36" s="35" t="s">
        <v>185</v>
      </c>
      <c r="Q36" s="31" t="s">
        <v>11</v>
      </c>
      <c r="R36" s="32">
        <v>338</v>
      </c>
      <c r="S36" s="33">
        <v>197.33</v>
      </c>
      <c r="T36" s="34">
        <f t="shared" si="2"/>
        <v>66.697540000000004</v>
      </c>
    </row>
    <row r="37" spans="2:20" x14ac:dyDescent="0.2">
      <c r="B37" s="35" t="s">
        <v>184</v>
      </c>
      <c r="C37" s="31" t="s">
        <v>11</v>
      </c>
      <c r="D37" s="15">
        <v>278</v>
      </c>
      <c r="E37" s="69">
        <v>64.75</v>
      </c>
      <c r="F37" s="34">
        <f t="shared" si="0"/>
        <v>18.000499999999999</v>
      </c>
      <c r="I37" s="35" t="s">
        <v>184</v>
      </c>
      <c r="J37" s="31" t="s">
        <v>11</v>
      </c>
      <c r="K37" s="67">
        <v>1771</v>
      </c>
      <c r="L37" s="69">
        <v>115.75</v>
      </c>
      <c r="M37" s="34">
        <f t="shared" si="1"/>
        <v>204.99324999999999</v>
      </c>
      <c r="P37" s="35" t="s">
        <v>184</v>
      </c>
      <c r="Q37" s="31" t="s">
        <v>11</v>
      </c>
      <c r="R37" s="15">
        <v>52</v>
      </c>
      <c r="S37" s="69">
        <v>134.62</v>
      </c>
      <c r="T37" s="34">
        <f t="shared" si="2"/>
        <v>7.0002399999999998</v>
      </c>
    </row>
    <row r="38" spans="2:20" x14ac:dyDescent="0.2">
      <c r="B38" s="35" t="s">
        <v>186</v>
      </c>
      <c r="C38" s="31" t="s">
        <v>11</v>
      </c>
      <c r="D38" s="15">
        <v>37</v>
      </c>
      <c r="E38" s="69">
        <v>80.930000000000007</v>
      </c>
      <c r="F38" s="34">
        <f t="shared" si="0"/>
        <v>2.9944100000000002</v>
      </c>
      <c r="I38" s="35" t="s">
        <v>186</v>
      </c>
      <c r="J38" s="31" t="s">
        <v>11</v>
      </c>
      <c r="K38" s="67">
        <v>1593</v>
      </c>
      <c r="L38" s="69">
        <v>113.62</v>
      </c>
      <c r="M38" s="34">
        <f t="shared" si="1"/>
        <v>180.99665999999999</v>
      </c>
      <c r="P38" s="35" t="s">
        <v>186</v>
      </c>
      <c r="Q38" s="31" t="s">
        <v>11</v>
      </c>
      <c r="R38" s="15">
        <v>82</v>
      </c>
      <c r="S38" s="69">
        <v>97.92</v>
      </c>
      <c r="T38" s="34">
        <f t="shared" si="2"/>
        <v>8.029440000000001</v>
      </c>
    </row>
    <row r="39" spans="2:20" x14ac:dyDescent="0.2">
      <c r="B39" s="35" t="s">
        <v>182</v>
      </c>
      <c r="C39" s="31" t="s">
        <v>11</v>
      </c>
      <c r="D39" s="15">
        <v>372</v>
      </c>
      <c r="E39" s="69">
        <v>106.55</v>
      </c>
      <c r="F39" s="34">
        <f t="shared" si="0"/>
        <v>39.636600000000001</v>
      </c>
      <c r="I39" s="35" t="s">
        <v>187</v>
      </c>
      <c r="J39" s="31" t="s">
        <v>11</v>
      </c>
      <c r="K39" s="67">
        <v>3309</v>
      </c>
      <c r="L39" s="69">
        <v>98.97</v>
      </c>
      <c r="M39" s="34">
        <f t="shared" si="1"/>
        <v>327.49172999999996</v>
      </c>
      <c r="P39" s="35" t="s">
        <v>187</v>
      </c>
      <c r="Q39" s="31" t="s">
        <v>11</v>
      </c>
      <c r="R39" s="15">
        <v>48</v>
      </c>
      <c r="S39" s="69">
        <v>131.47</v>
      </c>
      <c r="T39" s="34">
        <f t="shared" si="2"/>
        <v>6.3105599999999997</v>
      </c>
    </row>
    <row r="40" spans="2:20" x14ac:dyDescent="0.2">
      <c r="B40" s="35" t="s">
        <v>215</v>
      </c>
      <c r="C40" s="31" t="s">
        <v>11</v>
      </c>
      <c r="D40" s="126">
        <v>400</v>
      </c>
      <c r="E40" s="69">
        <v>117.63</v>
      </c>
      <c r="F40" s="122">
        <f t="shared" si="0"/>
        <v>47.052</v>
      </c>
      <c r="I40" s="35" t="s">
        <v>215</v>
      </c>
      <c r="J40" s="31" t="s">
        <v>11</v>
      </c>
      <c r="K40" s="126">
        <v>2778</v>
      </c>
      <c r="L40" s="69">
        <v>104.67</v>
      </c>
      <c r="M40" s="122">
        <f t="shared" si="1"/>
        <v>290.77325999999999</v>
      </c>
      <c r="P40" s="35" t="s">
        <v>215</v>
      </c>
      <c r="Q40" s="31" t="s">
        <v>11</v>
      </c>
      <c r="R40" s="126">
        <v>76</v>
      </c>
      <c r="S40" s="69">
        <v>133.03</v>
      </c>
      <c r="T40" s="122">
        <f t="shared" si="2"/>
        <v>10.110280000000001</v>
      </c>
    </row>
    <row r="41" spans="2:20" x14ac:dyDescent="0.2">
      <c r="B41" s="35" t="s">
        <v>228</v>
      </c>
      <c r="C41" s="31" t="s">
        <v>11</v>
      </c>
      <c r="D41" s="126">
        <v>2778</v>
      </c>
      <c r="E41" s="69">
        <v>104.67</v>
      </c>
      <c r="F41" s="122">
        <f t="shared" si="0"/>
        <v>290.77325999999999</v>
      </c>
      <c r="I41" s="35" t="s">
        <v>228</v>
      </c>
      <c r="J41" s="31" t="s">
        <v>11</v>
      </c>
      <c r="K41" s="126">
        <v>2169</v>
      </c>
      <c r="L41" s="69">
        <v>109.15</v>
      </c>
      <c r="M41" s="122">
        <f t="shared" si="1"/>
        <v>236.74635000000001</v>
      </c>
      <c r="P41" s="35" t="s">
        <v>228</v>
      </c>
      <c r="Q41" s="31" t="s">
        <v>11</v>
      </c>
      <c r="R41" s="126">
        <v>15</v>
      </c>
      <c r="S41" s="69">
        <v>198.55</v>
      </c>
      <c r="T41" s="122">
        <f t="shared" si="2"/>
        <v>2.9782500000000001</v>
      </c>
    </row>
    <row r="42" spans="2:20" s="4" customFormat="1" x14ac:dyDescent="0.2">
      <c r="B42" s="118" t="s">
        <v>216</v>
      </c>
      <c r="C42" s="31" t="s">
        <v>11</v>
      </c>
      <c r="D42" s="119">
        <v>1351</v>
      </c>
      <c r="E42" s="113">
        <v>107.62</v>
      </c>
      <c r="F42" s="114">
        <f t="shared" si="0"/>
        <v>145.39462</v>
      </c>
      <c r="I42" s="118" t="s">
        <v>216</v>
      </c>
      <c r="J42" s="31" t="s">
        <v>11</v>
      </c>
      <c r="K42" s="119">
        <v>2382</v>
      </c>
      <c r="L42" s="113">
        <v>134.57</v>
      </c>
      <c r="M42" s="114">
        <f t="shared" si="1"/>
        <v>320.54573999999997</v>
      </c>
      <c r="P42" s="118" t="s">
        <v>216</v>
      </c>
      <c r="Q42" s="31" t="s">
        <v>11</v>
      </c>
      <c r="R42" s="119">
        <v>22</v>
      </c>
      <c r="S42" s="113">
        <v>150</v>
      </c>
      <c r="T42" s="114">
        <f t="shared" si="2"/>
        <v>3.3</v>
      </c>
    </row>
    <row r="43" spans="2:20" s="4" customFormat="1" x14ac:dyDescent="0.2">
      <c r="B43" s="118" t="s">
        <v>217</v>
      </c>
      <c r="C43" s="31" t="s">
        <v>11</v>
      </c>
      <c r="D43" s="119">
        <v>82</v>
      </c>
      <c r="E43" s="113">
        <v>109.33</v>
      </c>
      <c r="F43" s="114">
        <f t="shared" si="0"/>
        <v>8.9650599999999994</v>
      </c>
      <c r="I43" s="118" t="s">
        <v>217</v>
      </c>
      <c r="J43" s="31" t="s">
        <v>11</v>
      </c>
      <c r="K43" s="119">
        <v>1656</v>
      </c>
      <c r="L43" s="113">
        <v>117.13</v>
      </c>
      <c r="M43" s="114">
        <f t="shared" si="1"/>
        <v>193.96727999999999</v>
      </c>
      <c r="P43" s="118" t="s">
        <v>217</v>
      </c>
      <c r="Q43" s="31" t="s">
        <v>11</v>
      </c>
      <c r="R43" s="119">
        <v>26</v>
      </c>
      <c r="S43" s="113">
        <v>291.14999999999998</v>
      </c>
      <c r="T43" s="114">
        <f t="shared" si="2"/>
        <v>7.5698999999999996</v>
      </c>
    </row>
    <row r="44" spans="2:20" s="4" customFormat="1" x14ac:dyDescent="0.2">
      <c r="B44" s="118" t="s">
        <v>218</v>
      </c>
      <c r="C44" s="31" t="s">
        <v>11</v>
      </c>
      <c r="D44" s="119">
        <v>632</v>
      </c>
      <c r="E44" s="113">
        <v>119.35</v>
      </c>
      <c r="F44" s="114">
        <f t="shared" si="0"/>
        <v>75.429199999999994</v>
      </c>
      <c r="I44" s="118" t="s">
        <v>218</v>
      </c>
      <c r="J44" s="31" t="s">
        <v>11</v>
      </c>
      <c r="K44" s="119">
        <v>2451</v>
      </c>
      <c r="L44" s="113">
        <v>199.06</v>
      </c>
      <c r="M44" s="114">
        <v>292</v>
      </c>
      <c r="P44" s="118" t="s">
        <v>218</v>
      </c>
      <c r="Q44" s="31" t="s">
        <v>11</v>
      </c>
      <c r="R44" s="119">
        <v>32</v>
      </c>
      <c r="S44" s="113">
        <v>253.54</v>
      </c>
      <c r="T44" s="114">
        <f t="shared" si="2"/>
        <v>8.1132799999999996</v>
      </c>
    </row>
    <row r="45" spans="2:20" s="4" customFormat="1" x14ac:dyDescent="0.2">
      <c r="B45" s="118" t="s">
        <v>219</v>
      </c>
      <c r="C45" s="31" t="s">
        <v>11</v>
      </c>
      <c r="D45" s="120">
        <v>673</v>
      </c>
      <c r="E45" s="115">
        <v>142.03</v>
      </c>
      <c r="F45" s="116">
        <f t="shared" si="0"/>
        <v>95.586190000000002</v>
      </c>
      <c r="I45" s="118" t="s">
        <v>219</v>
      </c>
      <c r="J45" s="31" t="s">
        <v>11</v>
      </c>
      <c r="K45" s="120">
        <v>2608</v>
      </c>
      <c r="L45" s="115">
        <v>141.69</v>
      </c>
      <c r="M45" s="116">
        <v>370</v>
      </c>
      <c r="P45" s="118" t="s">
        <v>219</v>
      </c>
      <c r="Q45" s="31" t="s">
        <v>11</v>
      </c>
      <c r="R45" s="120">
        <v>34</v>
      </c>
      <c r="S45" s="115">
        <v>301.70999999999998</v>
      </c>
      <c r="T45" s="116">
        <f t="shared" si="2"/>
        <v>10.258139999999999</v>
      </c>
    </row>
    <row r="46" spans="2:20" s="4" customFormat="1" x14ac:dyDescent="0.2">
      <c r="B46" s="112" t="s">
        <v>220</v>
      </c>
      <c r="C46" s="31" t="s">
        <v>11</v>
      </c>
      <c r="D46" s="120">
        <v>709</v>
      </c>
      <c r="E46" s="115">
        <v>164.75</v>
      </c>
      <c r="F46" s="116">
        <f t="shared" si="0"/>
        <v>116.80775</v>
      </c>
      <c r="I46" s="112" t="s">
        <v>220</v>
      </c>
      <c r="J46" s="31" t="s">
        <v>11</v>
      </c>
      <c r="K46" s="120">
        <v>2749</v>
      </c>
      <c r="L46" s="115">
        <v>164.35</v>
      </c>
      <c r="M46" s="116">
        <v>452</v>
      </c>
      <c r="P46" s="112" t="s">
        <v>220</v>
      </c>
      <c r="Q46" s="31" t="s">
        <v>11</v>
      </c>
      <c r="R46" s="120">
        <v>36</v>
      </c>
      <c r="S46" s="115">
        <v>349.98</v>
      </c>
      <c r="T46" s="116">
        <f t="shared" si="2"/>
        <v>12.59928</v>
      </c>
    </row>
    <row r="47" spans="2:20" x14ac:dyDescent="0.2">
      <c r="B47" s="95" t="s">
        <v>15</v>
      </c>
      <c r="D47" s="8"/>
      <c r="E47" s="9"/>
    </row>
    <row r="48" spans="2:20" x14ac:dyDescent="0.2">
      <c r="B48" s="4" t="s">
        <v>207</v>
      </c>
      <c r="C48" s="25"/>
      <c r="D48" s="5"/>
    </row>
    <row r="49" spans="2:2" x14ac:dyDescent="0.2">
      <c r="B49" s="103" t="s">
        <v>208</v>
      </c>
    </row>
  </sheetData>
  <mergeCells count="5">
    <mergeCell ref="P6:T6"/>
    <mergeCell ref="B2:F2"/>
    <mergeCell ref="B3:F3"/>
    <mergeCell ref="B6:F6"/>
    <mergeCell ref="I6:M6"/>
  </mergeCells>
  <hyperlinks>
    <hyperlink ref="B49" location="'Tabla de contenido'!A1" display="Regresar a Tabla de Contenido" xr:uid="{00000000-0004-0000-0D00-000000000000}"/>
  </hyperlink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U48"/>
  <sheetViews>
    <sheetView zoomScale="182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4" style="6" customWidth="1"/>
    <col min="3" max="3" width="15.83203125" style="6" customWidth="1"/>
    <col min="4" max="4" width="10.83203125" style="6" customWidth="1"/>
    <col min="5" max="5" width="15.33203125" style="6" customWidth="1"/>
    <col min="6" max="6" width="14.5" style="6" customWidth="1"/>
    <col min="7" max="9" width="9.1640625" style="6"/>
    <col min="10" max="10" width="12.5" style="6" customWidth="1"/>
    <col min="11" max="11" width="14.6640625" style="6" customWidth="1"/>
    <col min="12" max="12" width="13.33203125" style="6" customWidth="1"/>
    <col min="13" max="13" width="15.83203125" style="6" customWidth="1"/>
    <col min="14" max="14" width="14.5" style="6" bestFit="1" customWidth="1"/>
    <col min="15" max="16" width="9.1640625" style="6"/>
    <col min="17" max="17" width="10.6640625" style="6" customWidth="1"/>
    <col min="18" max="18" width="9.1640625" style="6"/>
    <col min="19" max="19" width="9.83203125" style="6" bestFit="1" customWidth="1"/>
    <col min="20" max="20" width="14.33203125" style="6" customWidth="1"/>
    <col min="21" max="21" width="11.83203125" style="6" customWidth="1"/>
    <col min="22" max="16384" width="9.1640625" style="6"/>
  </cols>
  <sheetData>
    <row r="2" spans="2:21" x14ac:dyDescent="0.2">
      <c r="B2" s="147" t="s">
        <v>176</v>
      </c>
      <c r="C2" s="148"/>
      <c r="D2" s="148"/>
      <c r="E2" s="148"/>
      <c r="F2" s="149"/>
      <c r="J2" s="143"/>
      <c r="K2" s="143"/>
      <c r="L2" s="143"/>
      <c r="M2" s="143"/>
      <c r="N2" s="143"/>
    </row>
    <row r="3" spans="2:21" x14ac:dyDescent="0.2">
      <c r="B3" s="144" t="s">
        <v>221</v>
      </c>
      <c r="C3" s="145"/>
      <c r="D3" s="145"/>
      <c r="E3" s="145"/>
      <c r="F3" s="146"/>
      <c r="J3" s="163" t="s">
        <v>137</v>
      </c>
      <c r="K3" s="163"/>
      <c r="L3" s="163"/>
      <c r="M3" s="163"/>
      <c r="N3" s="163"/>
      <c r="Q3" s="165" t="s">
        <v>139</v>
      </c>
      <c r="R3" s="165"/>
      <c r="S3" s="165"/>
      <c r="T3" s="165"/>
      <c r="U3" s="165"/>
    </row>
    <row r="4" spans="2:21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  <c r="J4" s="37" t="s">
        <v>1</v>
      </c>
      <c r="K4" s="37" t="s">
        <v>3</v>
      </c>
      <c r="L4" s="38" t="s">
        <v>0</v>
      </c>
      <c r="M4" s="39" t="s">
        <v>81</v>
      </c>
      <c r="N4" s="40" t="s">
        <v>151</v>
      </c>
      <c r="Q4" s="15" t="s">
        <v>1</v>
      </c>
      <c r="R4" s="15" t="s">
        <v>3</v>
      </c>
      <c r="S4" s="16" t="s">
        <v>0</v>
      </c>
      <c r="T4" s="17" t="s">
        <v>81</v>
      </c>
      <c r="U4" s="18" t="s">
        <v>151</v>
      </c>
    </row>
    <row r="5" spans="2:21" x14ac:dyDescent="0.2">
      <c r="B5" s="35" t="s">
        <v>52</v>
      </c>
      <c r="C5" s="31" t="s">
        <v>136</v>
      </c>
      <c r="D5" s="32">
        <v>61800</v>
      </c>
      <c r="E5" s="33">
        <v>4.79</v>
      </c>
      <c r="F5" s="34">
        <f>(D5*E5)/1000</f>
        <v>296.02199999999999</v>
      </c>
      <c r="J5" s="35" t="s">
        <v>56</v>
      </c>
      <c r="K5" s="31" t="s">
        <v>138</v>
      </c>
      <c r="L5" s="32">
        <v>210000</v>
      </c>
      <c r="M5" s="33">
        <v>0.6</v>
      </c>
      <c r="N5" s="34">
        <f>(L5*M5)/1000</f>
        <v>126</v>
      </c>
      <c r="Q5" s="15" t="s">
        <v>61</v>
      </c>
      <c r="R5" s="12" t="s">
        <v>140</v>
      </c>
      <c r="S5" s="16">
        <v>183600</v>
      </c>
      <c r="T5" s="17">
        <v>0.55000000000000004</v>
      </c>
      <c r="U5" s="19">
        <f>(S5*T5)/1000</f>
        <v>100.98000000000002</v>
      </c>
    </row>
    <row r="6" spans="2:21" x14ac:dyDescent="0.2">
      <c r="B6" s="35" t="s">
        <v>90</v>
      </c>
      <c r="C6" s="31" t="s">
        <v>136</v>
      </c>
      <c r="D6" s="32">
        <v>61900</v>
      </c>
      <c r="E6" s="33">
        <v>5</v>
      </c>
      <c r="F6" s="34">
        <f t="shared" ref="F6:F43" si="0">(D6*E6)/1000</f>
        <v>309.5</v>
      </c>
      <c r="J6" s="35" t="s">
        <v>57</v>
      </c>
      <c r="K6" s="31" t="s">
        <v>138</v>
      </c>
      <c r="L6" s="32">
        <v>222600</v>
      </c>
      <c r="M6" s="33">
        <v>0.6</v>
      </c>
      <c r="N6" s="34">
        <f t="shared" ref="N6:N19" si="1">(L6*M6)/1000</f>
        <v>133.56</v>
      </c>
      <c r="O6" s="6" t="s">
        <v>8</v>
      </c>
    </row>
    <row r="7" spans="2:21" x14ac:dyDescent="0.2">
      <c r="B7" s="35" t="s">
        <v>54</v>
      </c>
      <c r="C7" s="31" t="s">
        <v>136</v>
      </c>
      <c r="D7" s="32">
        <v>54600</v>
      </c>
      <c r="E7" s="33">
        <v>5.04</v>
      </c>
      <c r="F7" s="34">
        <f t="shared" si="0"/>
        <v>275.18400000000003</v>
      </c>
      <c r="J7" s="35" t="s">
        <v>58</v>
      </c>
      <c r="K7" s="31" t="s">
        <v>138</v>
      </c>
      <c r="L7" s="32">
        <v>353000</v>
      </c>
      <c r="M7" s="33">
        <v>0.56000000000000005</v>
      </c>
      <c r="N7" s="34">
        <f t="shared" si="1"/>
        <v>197.68000000000004</v>
      </c>
    </row>
    <row r="8" spans="2:21" x14ac:dyDescent="0.2">
      <c r="B8" s="35" t="s">
        <v>92</v>
      </c>
      <c r="C8" s="31" t="s">
        <v>136</v>
      </c>
      <c r="D8" s="32">
        <v>57000</v>
      </c>
      <c r="E8" s="33">
        <v>5.4</v>
      </c>
      <c r="F8" s="34">
        <f t="shared" si="0"/>
        <v>307.8</v>
      </c>
      <c r="J8" s="35" t="s">
        <v>59</v>
      </c>
      <c r="K8" s="31" t="s">
        <v>138</v>
      </c>
      <c r="L8" s="32">
        <v>274000</v>
      </c>
      <c r="M8" s="33">
        <v>0.6</v>
      </c>
      <c r="N8" s="34">
        <f t="shared" si="1"/>
        <v>164.4</v>
      </c>
    </row>
    <row r="9" spans="2:21" x14ac:dyDescent="0.2">
      <c r="B9" s="35" t="s">
        <v>56</v>
      </c>
      <c r="C9" s="31" t="s">
        <v>136</v>
      </c>
      <c r="D9" s="32">
        <v>43000</v>
      </c>
      <c r="E9" s="33">
        <v>5.51</v>
      </c>
      <c r="F9" s="34">
        <f t="shared" si="0"/>
        <v>236.93</v>
      </c>
      <c r="J9" s="35" t="s">
        <v>60</v>
      </c>
      <c r="K9" s="31" t="s">
        <v>138</v>
      </c>
      <c r="L9" s="32">
        <v>475000</v>
      </c>
      <c r="M9" s="33">
        <v>0.65</v>
      </c>
      <c r="N9" s="34">
        <f t="shared" si="1"/>
        <v>308.75</v>
      </c>
    </row>
    <row r="10" spans="2:21" x14ac:dyDescent="0.2">
      <c r="B10" s="35" t="s">
        <v>57</v>
      </c>
      <c r="C10" s="31" t="s">
        <v>136</v>
      </c>
      <c r="D10" s="32">
        <v>30000</v>
      </c>
      <c r="E10" s="33">
        <v>6.45</v>
      </c>
      <c r="F10" s="34">
        <f t="shared" si="0"/>
        <v>193.5</v>
      </c>
      <c r="J10" s="35" t="s">
        <v>61</v>
      </c>
      <c r="K10" s="31" t="s">
        <v>138</v>
      </c>
      <c r="L10" s="32">
        <v>500000</v>
      </c>
      <c r="M10" s="33">
        <v>0.65</v>
      </c>
      <c r="N10" s="34">
        <f t="shared" si="1"/>
        <v>325</v>
      </c>
    </row>
    <row r="11" spans="2:21" x14ac:dyDescent="0.2">
      <c r="B11" s="35" t="s">
        <v>58</v>
      </c>
      <c r="C11" s="31" t="s">
        <v>136</v>
      </c>
      <c r="D11" s="32">
        <v>42000</v>
      </c>
      <c r="E11" s="33">
        <v>6.27</v>
      </c>
      <c r="F11" s="34">
        <f t="shared" si="0"/>
        <v>263.33999999999997</v>
      </c>
      <c r="J11" s="35" t="s">
        <v>62</v>
      </c>
      <c r="K11" s="31" t="s">
        <v>138</v>
      </c>
      <c r="L11" s="32">
        <v>829000</v>
      </c>
      <c r="M11" s="33">
        <v>0.63</v>
      </c>
      <c r="N11" s="34">
        <f t="shared" si="1"/>
        <v>522.27</v>
      </c>
    </row>
    <row r="12" spans="2:21" x14ac:dyDescent="0.2">
      <c r="B12" s="35" t="s">
        <v>59</v>
      </c>
      <c r="C12" s="31" t="s">
        <v>136</v>
      </c>
      <c r="D12" s="32">
        <v>40000</v>
      </c>
      <c r="E12" s="33">
        <v>6.35</v>
      </c>
      <c r="F12" s="34">
        <f t="shared" si="0"/>
        <v>254</v>
      </c>
      <c r="J12" s="35" t="s">
        <v>105</v>
      </c>
      <c r="K12" s="31" t="s">
        <v>138</v>
      </c>
      <c r="L12" s="32">
        <v>831000</v>
      </c>
      <c r="M12" s="33">
        <v>0.55000000000000004</v>
      </c>
      <c r="N12" s="34">
        <f t="shared" si="1"/>
        <v>457.05000000000007</v>
      </c>
    </row>
    <row r="13" spans="2:21" x14ac:dyDescent="0.2">
      <c r="B13" s="35" t="s">
        <v>60</v>
      </c>
      <c r="C13" s="31" t="s">
        <v>136</v>
      </c>
      <c r="D13" s="32">
        <v>34000</v>
      </c>
      <c r="E13" s="33">
        <v>6</v>
      </c>
      <c r="F13" s="34">
        <f t="shared" si="0"/>
        <v>204</v>
      </c>
      <c r="J13" s="35" t="s">
        <v>106</v>
      </c>
      <c r="K13" s="31" t="s">
        <v>138</v>
      </c>
      <c r="L13" s="32">
        <v>700000</v>
      </c>
      <c r="M13" s="33">
        <v>0.55000000000000004</v>
      </c>
      <c r="N13" s="34">
        <f t="shared" si="1"/>
        <v>385.00000000000006</v>
      </c>
    </row>
    <row r="14" spans="2:21" x14ac:dyDescent="0.2">
      <c r="B14" s="35" t="s">
        <v>61</v>
      </c>
      <c r="C14" s="31" t="s">
        <v>136</v>
      </c>
      <c r="D14" s="32">
        <v>45000</v>
      </c>
      <c r="E14" s="33">
        <v>6.75</v>
      </c>
      <c r="F14" s="34">
        <f t="shared" si="0"/>
        <v>303.75</v>
      </c>
      <c r="J14" s="35" t="s">
        <v>107</v>
      </c>
      <c r="K14" s="31" t="s">
        <v>138</v>
      </c>
      <c r="L14" s="32">
        <v>795000</v>
      </c>
      <c r="M14" s="33">
        <v>0.6</v>
      </c>
      <c r="N14" s="34">
        <f t="shared" si="1"/>
        <v>477</v>
      </c>
    </row>
    <row r="15" spans="2:21" x14ac:dyDescent="0.2">
      <c r="B15" s="35" t="s">
        <v>62</v>
      </c>
      <c r="C15" s="31" t="s">
        <v>136</v>
      </c>
      <c r="D15" s="32">
        <v>25000</v>
      </c>
      <c r="E15" s="33">
        <v>7.48</v>
      </c>
      <c r="F15" s="34">
        <f t="shared" si="0"/>
        <v>187</v>
      </c>
      <c r="J15" s="35" t="s">
        <v>66</v>
      </c>
      <c r="K15" s="31" t="s">
        <v>138</v>
      </c>
      <c r="L15" s="32">
        <v>875000</v>
      </c>
      <c r="M15" s="33">
        <v>0.6</v>
      </c>
      <c r="N15" s="34">
        <f t="shared" si="1"/>
        <v>525</v>
      </c>
    </row>
    <row r="16" spans="2:21" x14ac:dyDescent="0.2">
      <c r="B16" s="35" t="s">
        <v>63</v>
      </c>
      <c r="C16" s="31" t="s">
        <v>136</v>
      </c>
      <c r="D16" s="32">
        <v>26222</v>
      </c>
      <c r="E16" s="33">
        <v>7.34</v>
      </c>
      <c r="F16" s="34">
        <f t="shared" si="0"/>
        <v>192.46948</v>
      </c>
      <c r="J16" s="35" t="s">
        <v>67</v>
      </c>
      <c r="K16" s="31" t="s">
        <v>138</v>
      </c>
      <c r="L16" s="32">
        <v>1050000</v>
      </c>
      <c r="M16" s="33">
        <v>0.6</v>
      </c>
      <c r="N16" s="34">
        <f t="shared" si="1"/>
        <v>630</v>
      </c>
    </row>
    <row r="17" spans="2:19" x14ac:dyDescent="0.2">
      <c r="B17" s="35" t="s">
        <v>64</v>
      </c>
      <c r="C17" s="31" t="s">
        <v>136</v>
      </c>
      <c r="D17" s="32">
        <v>14800</v>
      </c>
      <c r="E17" s="33">
        <v>7.22</v>
      </c>
      <c r="F17" s="34">
        <f t="shared" si="0"/>
        <v>106.85599999999999</v>
      </c>
      <c r="J17" s="35" t="s">
        <v>68</v>
      </c>
      <c r="K17" s="31" t="s">
        <v>138</v>
      </c>
      <c r="L17" s="32">
        <v>577500</v>
      </c>
      <c r="M17" s="33">
        <v>0.65</v>
      </c>
      <c r="N17" s="34">
        <f t="shared" si="1"/>
        <v>375.375</v>
      </c>
    </row>
    <row r="18" spans="2:19" x14ac:dyDescent="0.2">
      <c r="B18" s="35" t="s">
        <v>100</v>
      </c>
      <c r="C18" s="31" t="s">
        <v>136</v>
      </c>
      <c r="D18" s="32">
        <v>14000</v>
      </c>
      <c r="E18" s="33">
        <v>7.49</v>
      </c>
      <c r="F18" s="34">
        <f t="shared" si="0"/>
        <v>104.86</v>
      </c>
      <c r="J18" s="35" t="s">
        <v>16</v>
      </c>
      <c r="K18" s="31" t="s">
        <v>138</v>
      </c>
      <c r="L18" s="32">
        <v>900611</v>
      </c>
      <c r="M18" s="33">
        <v>0.65</v>
      </c>
      <c r="N18" s="34">
        <f t="shared" si="1"/>
        <v>585.39715000000001</v>
      </c>
    </row>
    <row r="19" spans="2:19" x14ac:dyDescent="0.2">
      <c r="B19" s="35" t="s">
        <v>66</v>
      </c>
      <c r="C19" s="31" t="s">
        <v>136</v>
      </c>
      <c r="D19" s="32">
        <v>8000</v>
      </c>
      <c r="E19" s="33">
        <v>7.45</v>
      </c>
      <c r="F19" s="34">
        <f t="shared" si="0"/>
        <v>59.6</v>
      </c>
      <c r="J19" s="35" t="s">
        <v>171</v>
      </c>
      <c r="K19" s="31" t="s">
        <v>138</v>
      </c>
      <c r="L19" s="32">
        <v>1081247</v>
      </c>
      <c r="M19" s="33">
        <v>0.7</v>
      </c>
      <c r="N19" s="34">
        <f t="shared" si="1"/>
        <v>756.87289999999996</v>
      </c>
    </row>
    <row r="20" spans="2:19" x14ac:dyDescent="0.2">
      <c r="B20" s="35" t="s">
        <v>67</v>
      </c>
      <c r="C20" s="31" t="s">
        <v>136</v>
      </c>
      <c r="D20" s="32">
        <v>7300</v>
      </c>
      <c r="E20" s="33">
        <v>7.9</v>
      </c>
      <c r="F20" s="34">
        <f t="shared" si="0"/>
        <v>57.67</v>
      </c>
      <c r="J20" s="117"/>
      <c r="K20" s="25"/>
      <c r="L20" s="8"/>
      <c r="M20" s="9"/>
      <c r="N20" s="22"/>
    </row>
    <row r="21" spans="2:19" x14ac:dyDescent="0.2">
      <c r="B21" s="35" t="s">
        <v>68</v>
      </c>
      <c r="C21" s="31" t="s">
        <v>136</v>
      </c>
      <c r="D21" s="32">
        <v>4681</v>
      </c>
      <c r="E21" s="33">
        <v>8</v>
      </c>
      <c r="F21" s="34">
        <f t="shared" si="0"/>
        <v>37.448</v>
      </c>
      <c r="G21" s="6" t="s">
        <v>8</v>
      </c>
      <c r="J21" s="95" t="s">
        <v>15</v>
      </c>
      <c r="M21" s="9"/>
      <c r="N21" s="22"/>
    </row>
    <row r="22" spans="2:19" x14ac:dyDescent="0.2">
      <c r="B22" s="35" t="s">
        <v>16</v>
      </c>
      <c r="C22" s="31" t="s">
        <v>136</v>
      </c>
      <c r="D22" s="32">
        <v>6499</v>
      </c>
      <c r="E22" s="33">
        <v>10</v>
      </c>
      <c r="F22" s="34">
        <f t="shared" si="0"/>
        <v>64.989999999999995</v>
      </c>
      <c r="J22" s="4" t="s">
        <v>207</v>
      </c>
      <c r="K22" s="25"/>
      <c r="L22" s="8"/>
      <c r="M22" s="9"/>
      <c r="N22" s="22"/>
    </row>
    <row r="23" spans="2:19" x14ac:dyDescent="0.2">
      <c r="B23" s="35" t="s">
        <v>171</v>
      </c>
      <c r="C23" s="31" t="s">
        <v>136</v>
      </c>
      <c r="D23" s="32">
        <v>9882</v>
      </c>
      <c r="E23" s="33">
        <v>12.73</v>
      </c>
      <c r="F23" s="34">
        <f t="shared" si="0"/>
        <v>125.79786</v>
      </c>
      <c r="J23" s="103" t="s">
        <v>208</v>
      </c>
      <c r="K23" s="25"/>
      <c r="L23" s="25"/>
      <c r="M23" s="9"/>
      <c r="N23" s="22"/>
    </row>
    <row r="24" spans="2:19" x14ac:dyDescent="0.2">
      <c r="B24" s="35" t="s">
        <v>172</v>
      </c>
      <c r="C24" s="31" t="s">
        <v>136</v>
      </c>
      <c r="D24" s="32">
        <v>17005</v>
      </c>
      <c r="E24" s="33">
        <v>8.31</v>
      </c>
      <c r="F24" s="34">
        <f t="shared" si="0"/>
        <v>141.31155000000001</v>
      </c>
      <c r="J24" s="25" t="s">
        <v>141</v>
      </c>
      <c r="K24" s="25"/>
      <c r="L24" s="8"/>
      <c r="M24" s="9"/>
      <c r="N24" s="22"/>
    </row>
    <row r="25" spans="2:19" x14ac:dyDescent="0.2">
      <c r="B25" s="35" t="s">
        <v>102</v>
      </c>
      <c r="C25" s="31" t="s">
        <v>136</v>
      </c>
      <c r="D25" s="32">
        <v>29264</v>
      </c>
      <c r="E25" s="33">
        <v>7.91</v>
      </c>
      <c r="F25" s="34">
        <f t="shared" si="0"/>
        <v>231.47824</v>
      </c>
      <c r="K25" s="25"/>
      <c r="L25" s="8"/>
      <c r="M25" s="9"/>
      <c r="N25" s="22"/>
      <c r="S25" s="8"/>
    </row>
    <row r="26" spans="2:19" x14ac:dyDescent="0.2">
      <c r="B26" s="35" t="s">
        <v>2</v>
      </c>
      <c r="C26" s="31" t="s">
        <v>136</v>
      </c>
      <c r="D26" s="32">
        <v>29279</v>
      </c>
      <c r="E26" s="33">
        <v>8.51</v>
      </c>
      <c r="F26" s="34">
        <f t="shared" si="0"/>
        <v>249.16428999999999</v>
      </c>
      <c r="K26" s="25"/>
      <c r="L26" s="8"/>
      <c r="M26" s="9"/>
      <c r="N26" s="22"/>
    </row>
    <row r="27" spans="2:19" x14ac:dyDescent="0.2">
      <c r="B27" s="35" t="s">
        <v>4</v>
      </c>
      <c r="C27" s="31" t="s">
        <v>136</v>
      </c>
      <c r="D27" s="32">
        <v>45286</v>
      </c>
      <c r="E27" s="33">
        <v>4.59</v>
      </c>
      <c r="F27" s="34">
        <f t="shared" si="0"/>
        <v>207.86274</v>
      </c>
      <c r="K27" s="25"/>
      <c r="L27" s="8"/>
      <c r="M27" s="9"/>
      <c r="N27" s="22"/>
    </row>
    <row r="28" spans="2:19" x14ac:dyDescent="0.2">
      <c r="B28" s="35" t="s">
        <v>115</v>
      </c>
      <c r="C28" s="31" t="s">
        <v>136</v>
      </c>
      <c r="D28" s="32">
        <v>26846</v>
      </c>
      <c r="E28" s="33">
        <v>7.58</v>
      </c>
      <c r="F28" s="34">
        <f t="shared" si="0"/>
        <v>203.49268000000001</v>
      </c>
      <c r="K28" s="25"/>
      <c r="L28" s="8"/>
      <c r="M28" s="9"/>
      <c r="N28" s="22"/>
    </row>
    <row r="29" spans="2:19" x14ac:dyDescent="0.2">
      <c r="B29" s="35" t="s">
        <v>116</v>
      </c>
      <c r="C29" s="31" t="s">
        <v>136</v>
      </c>
      <c r="D29" s="32">
        <v>17622</v>
      </c>
      <c r="E29" s="33">
        <v>7.92</v>
      </c>
      <c r="F29" s="34">
        <f t="shared" si="0"/>
        <v>139.56623999999999</v>
      </c>
      <c r="K29" s="25"/>
      <c r="L29" s="20"/>
      <c r="M29" s="21"/>
      <c r="N29" s="22"/>
    </row>
    <row r="30" spans="2:19" x14ac:dyDescent="0.2">
      <c r="B30" s="35" t="s">
        <v>117</v>
      </c>
      <c r="C30" s="31" t="s">
        <v>136</v>
      </c>
      <c r="D30" s="32">
        <v>17455</v>
      </c>
      <c r="E30" s="33">
        <v>8.2200000000000006</v>
      </c>
      <c r="F30" s="34">
        <f t="shared" si="0"/>
        <v>143.48009999999999</v>
      </c>
      <c r="G30" s="66"/>
      <c r="L30" s="8"/>
    </row>
    <row r="31" spans="2:19" x14ac:dyDescent="0.2">
      <c r="B31" s="35" t="s">
        <v>118</v>
      </c>
      <c r="C31" s="31" t="s">
        <v>136</v>
      </c>
      <c r="D31" s="32">
        <v>23805</v>
      </c>
      <c r="E31" s="33">
        <v>8.84</v>
      </c>
      <c r="F31" s="34">
        <f t="shared" si="0"/>
        <v>210.43619999999999</v>
      </c>
    </row>
    <row r="32" spans="2:19" x14ac:dyDescent="0.2">
      <c r="B32" s="35" t="s">
        <v>142</v>
      </c>
      <c r="C32" s="31" t="s">
        <v>136</v>
      </c>
      <c r="D32" s="32">
        <v>21203</v>
      </c>
      <c r="E32" s="33">
        <v>9.23</v>
      </c>
      <c r="F32" s="34">
        <f t="shared" si="0"/>
        <v>195.70368999999999</v>
      </c>
    </row>
    <row r="33" spans="2:6" x14ac:dyDescent="0.2">
      <c r="B33" s="35" t="s">
        <v>189</v>
      </c>
      <c r="C33" s="31" t="s">
        <v>136</v>
      </c>
      <c r="D33" s="32">
        <v>74769</v>
      </c>
      <c r="E33" s="33">
        <v>9</v>
      </c>
      <c r="F33" s="34">
        <f t="shared" si="0"/>
        <v>672.92100000000005</v>
      </c>
    </row>
    <row r="34" spans="2:6" x14ac:dyDescent="0.2">
      <c r="B34" s="35" t="s">
        <v>190</v>
      </c>
      <c r="C34" s="31" t="s">
        <v>136</v>
      </c>
      <c r="D34" s="67">
        <v>63553</v>
      </c>
      <c r="E34" s="69">
        <v>8.15</v>
      </c>
      <c r="F34" s="34">
        <f t="shared" si="0"/>
        <v>517.95695000000001</v>
      </c>
    </row>
    <row r="35" spans="2:6" x14ac:dyDescent="0.2">
      <c r="B35" s="35" t="s">
        <v>191</v>
      </c>
      <c r="C35" s="31" t="s">
        <v>136</v>
      </c>
      <c r="D35" s="67">
        <v>186218</v>
      </c>
      <c r="E35" s="69">
        <v>10.19</v>
      </c>
      <c r="F35" s="34">
        <f t="shared" si="0"/>
        <v>1897.56142</v>
      </c>
    </row>
    <row r="36" spans="2:6" x14ac:dyDescent="0.2">
      <c r="B36" s="35" t="s">
        <v>227</v>
      </c>
      <c r="C36" s="31" t="s">
        <v>136</v>
      </c>
      <c r="D36" s="67">
        <v>243468</v>
      </c>
      <c r="E36" s="69">
        <v>10.73</v>
      </c>
      <c r="F36" s="34">
        <f t="shared" si="0"/>
        <v>2612.4116400000003</v>
      </c>
    </row>
    <row r="37" spans="2:6" x14ac:dyDescent="0.2">
      <c r="B37" s="35" t="s">
        <v>215</v>
      </c>
      <c r="C37" s="31" t="s">
        <v>136</v>
      </c>
      <c r="D37" s="126">
        <v>263181</v>
      </c>
      <c r="E37" s="69">
        <v>11.03</v>
      </c>
      <c r="F37" s="122">
        <f t="shared" si="0"/>
        <v>2902.8864299999996</v>
      </c>
    </row>
    <row r="38" spans="2:6" x14ac:dyDescent="0.2">
      <c r="B38" s="35" t="s">
        <v>228</v>
      </c>
      <c r="C38" s="31" t="s">
        <v>136</v>
      </c>
      <c r="D38" s="126">
        <v>303100</v>
      </c>
      <c r="E38" s="69">
        <v>11.76</v>
      </c>
      <c r="F38" s="122">
        <f t="shared" si="0"/>
        <v>3564.4560000000001</v>
      </c>
    </row>
    <row r="39" spans="2:6" x14ac:dyDescent="0.2">
      <c r="B39" s="118" t="s">
        <v>216</v>
      </c>
      <c r="C39" s="31" t="s">
        <v>136</v>
      </c>
      <c r="D39" s="119">
        <v>353379</v>
      </c>
      <c r="E39" s="113">
        <v>11.32</v>
      </c>
      <c r="F39" s="114">
        <f t="shared" si="0"/>
        <v>4000.2502800000002</v>
      </c>
    </row>
    <row r="40" spans="2:6" x14ac:dyDescent="0.2">
      <c r="B40" s="118" t="s">
        <v>217</v>
      </c>
      <c r="C40" s="31" t="s">
        <v>136</v>
      </c>
      <c r="D40" s="119">
        <v>397068</v>
      </c>
      <c r="E40" s="113">
        <v>11.8</v>
      </c>
      <c r="F40" s="114">
        <f t="shared" si="0"/>
        <v>4685.4023999999999</v>
      </c>
    </row>
    <row r="41" spans="2:6" x14ac:dyDescent="0.2">
      <c r="B41" s="118" t="s">
        <v>218</v>
      </c>
      <c r="C41" s="31" t="s">
        <v>136</v>
      </c>
      <c r="D41" s="119">
        <v>277354</v>
      </c>
      <c r="E41" s="113">
        <v>12.69</v>
      </c>
      <c r="F41" s="114">
        <f t="shared" si="0"/>
        <v>3519.6222599999996</v>
      </c>
    </row>
    <row r="42" spans="2:6" x14ac:dyDescent="0.2">
      <c r="B42" s="118" t="s">
        <v>219</v>
      </c>
      <c r="C42" s="31" t="s">
        <v>136</v>
      </c>
      <c r="D42" s="120">
        <v>325201</v>
      </c>
      <c r="E42" s="115">
        <v>13.71</v>
      </c>
      <c r="F42" s="116">
        <f t="shared" si="0"/>
        <v>4458.5057100000004</v>
      </c>
    </row>
    <row r="43" spans="2:6" x14ac:dyDescent="0.2">
      <c r="B43" s="112" t="s">
        <v>220</v>
      </c>
      <c r="C43" s="31" t="s">
        <v>136</v>
      </c>
      <c r="D43" s="120">
        <v>380397</v>
      </c>
      <c r="E43" s="115">
        <v>14.32</v>
      </c>
      <c r="F43" s="116">
        <f t="shared" si="0"/>
        <v>5447.2850399999998</v>
      </c>
    </row>
    <row r="44" spans="2:6" x14ac:dyDescent="0.2">
      <c r="B44" s="95" t="s">
        <v>15</v>
      </c>
      <c r="C44" s="62"/>
      <c r="D44" s="63"/>
      <c r="E44" s="64"/>
    </row>
    <row r="45" spans="2:6" x14ac:dyDescent="0.2">
      <c r="B45" s="96" t="s">
        <v>207</v>
      </c>
      <c r="C45" s="62"/>
      <c r="D45" s="63"/>
      <c r="E45" s="64"/>
    </row>
    <row r="46" spans="2:6" x14ac:dyDescent="0.2">
      <c r="B46" s="97" t="s">
        <v>208</v>
      </c>
      <c r="C46" s="62"/>
      <c r="D46" s="63"/>
      <c r="E46" s="64"/>
    </row>
    <row r="47" spans="2:6" x14ac:dyDescent="0.2">
      <c r="B47" s="5"/>
      <c r="D47" s="8"/>
    </row>
    <row r="48" spans="2:6" x14ac:dyDescent="0.2">
      <c r="B48" s="156" t="s">
        <v>192</v>
      </c>
      <c r="C48" s="156"/>
      <c r="D48" s="156"/>
    </row>
  </sheetData>
  <mergeCells count="6">
    <mergeCell ref="Q3:U3"/>
    <mergeCell ref="B48:D48"/>
    <mergeCell ref="B2:F2"/>
    <mergeCell ref="B3:F3"/>
    <mergeCell ref="J2:N2"/>
    <mergeCell ref="J3:N3"/>
  </mergeCells>
  <hyperlinks>
    <hyperlink ref="B46" location="'Tabla de contenido'!A1" display="Regresar a Tabla de Contenido" xr:uid="{00000000-0004-0000-0E00-000000000000}"/>
    <hyperlink ref="J23" location="'Tabla de contenido'!A1" display="Regresar a Tabla de Contenido" xr:uid="{00000000-0004-0000-0E00-000001000000}"/>
  </hyperlink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G46"/>
  <sheetViews>
    <sheetView zoomScale="257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83203125" style="6" customWidth="1"/>
    <col min="3" max="4" width="9.1640625" style="6"/>
    <col min="5" max="5" width="15.83203125" style="6" customWidth="1"/>
    <col min="6" max="6" width="23.5" style="6" customWidth="1"/>
    <col min="7" max="16384" width="9.1640625" style="6"/>
  </cols>
  <sheetData>
    <row r="2" spans="2:6" x14ac:dyDescent="0.2">
      <c r="B2" s="147" t="s">
        <v>177</v>
      </c>
      <c r="C2" s="148"/>
      <c r="D2" s="148"/>
      <c r="E2" s="148"/>
      <c r="F2" s="149"/>
    </row>
    <row r="3" spans="2:6" x14ac:dyDescent="0.2">
      <c r="B3" s="144" t="s">
        <v>221</v>
      </c>
      <c r="C3" s="145"/>
      <c r="D3" s="145"/>
      <c r="E3" s="145"/>
      <c r="F3" s="146"/>
    </row>
    <row r="4" spans="2:6" x14ac:dyDescent="0.2">
      <c r="B4" s="27" t="s">
        <v>1</v>
      </c>
      <c r="C4" s="27" t="s">
        <v>3</v>
      </c>
      <c r="D4" s="28" t="s">
        <v>0</v>
      </c>
      <c r="E4" s="29" t="s">
        <v>81</v>
      </c>
      <c r="F4" s="30" t="s">
        <v>151</v>
      </c>
    </row>
    <row r="5" spans="2:6" x14ac:dyDescent="0.2">
      <c r="B5" s="35" t="s">
        <v>52</v>
      </c>
      <c r="C5" s="46" t="s">
        <v>12</v>
      </c>
      <c r="D5" s="47">
        <v>490</v>
      </c>
      <c r="E5" s="48">
        <v>99.85</v>
      </c>
      <c r="F5" s="49">
        <f>(D5*E5)/1000</f>
        <v>48.926499999999997</v>
      </c>
    </row>
    <row r="6" spans="2:6" x14ac:dyDescent="0.2">
      <c r="B6" s="35" t="s">
        <v>90</v>
      </c>
      <c r="C6" s="46" t="s">
        <v>12</v>
      </c>
      <c r="D6" s="47">
        <v>463</v>
      </c>
      <c r="E6" s="48">
        <v>108.8</v>
      </c>
      <c r="F6" s="49">
        <f t="shared" ref="F6:F43" si="0">(D6*E6)/1000</f>
        <v>50.374400000000001</v>
      </c>
    </row>
    <row r="7" spans="2:6" x14ac:dyDescent="0.2">
      <c r="B7" s="35" t="s">
        <v>54</v>
      </c>
      <c r="C7" s="46" t="s">
        <v>12</v>
      </c>
      <c r="D7" s="47">
        <v>600</v>
      </c>
      <c r="E7" s="48">
        <v>106.46</v>
      </c>
      <c r="F7" s="49">
        <f t="shared" si="0"/>
        <v>63.875999999999991</v>
      </c>
    </row>
    <row r="8" spans="2:6" x14ac:dyDescent="0.2">
      <c r="B8" s="35" t="s">
        <v>92</v>
      </c>
      <c r="C8" s="46" t="s">
        <v>12</v>
      </c>
      <c r="D8" s="47">
        <v>225</v>
      </c>
      <c r="E8" s="48">
        <v>117.46</v>
      </c>
      <c r="F8" s="49">
        <f t="shared" si="0"/>
        <v>26.4285</v>
      </c>
    </row>
    <row r="9" spans="2:6" x14ac:dyDescent="0.2">
      <c r="B9" s="35" t="s">
        <v>56</v>
      </c>
      <c r="C9" s="46" t="s">
        <v>12</v>
      </c>
      <c r="D9" s="47">
        <v>500</v>
      </c>
      <c r="E9" s="48">
        <v>113.7</v>
      </c>
      <c r="F9" s="49">
        <f t="shared" si="0"/>
        <v>56.85</v>
      </c>
    </row>
    <row r="10" spans="2:6" x14ac:dyDescent="0.2">
      <c r="B10" s="35" t="s">
        <v>57</v>
      </c>
      <c r="C10" s="46" t="s">
        <v>12</v>
      </c>
      <c r="D10" s="47">
        <v>200</v>
      </c>
      <c r="E10" s="48">
        <v>115</v>
      </c>
      <c r="F10" s="49">
        <f t="shared" si="0"/>
        <v>23</v>
      </c>
    </row>
    <row r="11" spans="2:6" x14ac:dyDescent="0.2">
      <c r="B11" s="35" t="s">
        <v>58</v>
      </c>
      <c r="C11" s="46" t="s">
        <v>12</v>
      </c>
      <c r="D11" s="47">
        <v>400</v>
      </c>
      <c r="E11" s="48">
        <v>128.79</v>
      </c>
      <c r="F11" s="49">
        <f t="shared" si="0"/>
        <v>51.515999999999998</v>
      </c>
    </row>
    <row r="12" spans="2:6" x14ac:dyDescent="0.2">
      <c r="B12" s="35" t="s">
        <v>59</v>
      </c>
      <c r="C12" s="46" t="s">
        <v>12</v>
      </c>
      <c r="D12" s="47">
        <v>350</v>
      </c>
      <c r="E12" s="48">
        <v>139.5</v>
      </c>
      <c r="F12" s="49">
        <f t="shared" si="0"/>
        <v>48.825000000000003</v>
      </c>
    </row>
    <row r="13" spans="2:6" x14ac:dyDescent="0.2">
      <c r="B13" s="35" t="s">
        <v>60</v>
      </c>
      <c r="C13" s="46" t="s">
        <v>12</v>
      </c>
      <c r="D13" s="47">
        <v>325</v>
      </c>
      <c r="E13" s="48">
        <v>130</v>
      </c>
      <c r="F13" s="49">
        <f t="shared" si="0"/>
        <v>42.25</v>
      </c>
    </row>
    <row r="14" spans="2:6" x14ac:dyDescent="0.2">
      <c r="B14" s="35" t="s">
        <v>61</v>
      </c>
      <c r="C14" s="46" t="s">
        <v>12</v>
      </c>
      <c r="D14" s="47">
        <v>300</v>
      </c>
      <c r="E14" s="48">
        <v>129</v>
      </c>
      <c r="F14" s="49">
        <f t="shared" si="0"/>
        <v>38.700000000000003</v>
      </c>
    </row>
    <row r="15" spans="2:6" x14ac:dyDescent="0.2">
      <c r="B15" s="35" t="s">
        <v>62</v>
      </c>
      <c r="C15" s="46" t="s">
        <v>12</v>
      </c>
      <c r="D15" s="47">
        <v>200</v>
      </c>
      <c r="E15" s="48">
        <v>129.94</v>
      </c>
      <c r="F15" s="49">
        <f t="shared" si="0"/>
        <v>25.988</v>
      </c>
    </row>
    <row r="16" spans="2:6" x14ac:dyDescent="0.2">
      <c r="B16" s="35" t="s">
        <v>63</v>
      </c>
      <c r="C16" s="46" t="s">
        <v>12</v>
      </c>
      <c r="D16" s="47">
        <v>150</v>
      </c>
      <c r="E16" s="48">
        <v>128.36000000000001</v>
      </c>
      <c r="F16" s="49">
        <f t="shared" si="0"/>
        <v>19.254000000000005</v>
      </c>
    </row>
    <row r="17" spans="2:7" x14ac:dyDescent="0.2">
      <c r="B17" s="35" t="s">
        <v>64</v>
      </c>
      <c r="C17" s="46" t="s">
        <v>12</v>
      </c>
      <c r="D17" s="47">
        <v>75</v>
      </c>
      <c r="E17" s="48">
        <v>123.62</v>
      </c>
      <c r="F17" s="49">
        <f t="shared" si="0"/>
        <v>9.2714999999999996</v>
      </c>
    </row>
    <row r="18" spans="2:7" x14ac:dyDescent="0.2">
      <c r="B18" s="35" t="s">
        <v>100</v>
      </c>
      <c r="C18" s="46" t="s">
        <v>12</v>
      </c>
      <c r="D18" s="47">
        <v>50</v>
      </c>
      <c r="E18" s="48">
        <v>136.91999999999999</v>
      </c>
      <c r="F18" s="49">
        <f t="shared" si="0"/>
        <v>6.8459999999999992</v>
      </c>
    </row>
    <row r="19" spans="2:7" x14ac:dyDescent="0.2">
      <c r="B19" s="35" t="s">
        <v>66</v>
      </c>
      <c r="C19" s="46" t="s">
        <v>12</v>
      </c>
      <c r="D19" s="47">
        <v>80</v>
      </c>
      <c r="E19" s="48">
        <v>121</v>
      </c>
      <c r="F19" s="49">
        <f t="shared" si="0"/>
        <v>9.68</v>
      </c>
    </row>
    <row r="20" spans="2:7" x14ac:dyDescent="0.2">
      <c r="B20" s="35" t="s">
        <v>67</v>
      </c>
      <c r="C20" s="46" t="s">
        <v>12</v>
      </c>
      <c r="D20" s="47">
        <v>70</v>
      </c>
      <c r="E20" s="48">
        <v>125</v>
      </c>
      <c r="F20" s="49">
        <f t="shared" si="0"/>
        <v>8.75</v>
      </c>
    </row>
    <row r="21" spans="2:7" x14ac:dyDescent="0.2">
      <c r="B21" s="35" t="s">
        <v>68</v>
      </c>
      <c r="C21" s="46" t="s">
        <v>12</v>
      </c>
      <c r="D21" s="47">
        <v>40</v>
      </c>
      <c r="E21" s="48">
        <v>180</v>
      </c>
      <c r="F21" s="49">
        <f t="shared" si="0"/>
        <v>7.2</v>
      </c>
      <c r="G21" s="6" t="s">
        <v>8</v>
      </c>
    </row>
    <row r="22" spans="2:7" x14ac:dyDescent="0.2">
      <c r="B22" s="35" t="s">
        <v>16</v>
      </c>
      <c r="C22" s="46" t="s">
        <v>12</v>
      </c>
      <c r="D22" s="47">
        <v>382</v>
      </c>
      <c r="E22" s="48">
        <v>230.63</v>
      </c>
      <c r="F22" s="49">
        <f t="shared" si="0"/>
        <v>88.100660000000005</v>
      </c>
    </row>
    <row r="23" spans="2:7" x14ac:dyDescent="0.2">
      <c r="B23" s="35" t="s">
        <v>171</v>
      </c>
      <c r="C23" s="46" t="s">
        <v>12</v>
      </c>
      <c r="D23" s="47">
        <v>443</v>
      </c>
      <c r="E23" s="48">
        <v>185.6</v>
      </c>
      <c r="F23" s="49">
        <f t="shared" si="0"/>
        <v>82.220799999999997</v>
      </c>
    </row>
    <row r="24" spans="2:7" x14ac:dyDescent="0.2">
      <c r="B24" s="35" t="s">
        <v>172</v>
      </c>
      <c r="C24" s="46" t="s">
        <v>12</v>
      </c>
      <c r="D24" s="47">
        <v>336</v>
      </c>
      <c r="E24" s="48">
        <v>211.57</v>
      </c>
      <c r="F24" s="49">
        <f t="shared" si="0"/>
        <v>71.087519999999998</v>
      </c>
    </row>
    <row r="25" spans="2:7" x14ac:dyDescent="0.2">
      <c r="B25" s="35" t="s">
        <v>102</v>
      </c>
      <c r="C25" s="46" t="s">
        <v>12</v>
      </c>
      <c r="D25" s="47">
        <v>329</v>
      </c>
      <c r="E25" s="48">
        <v>241.17</v>
      </c>
      <c r="F25" s="49">
        <f t="shared" si="0"/>
        <v>79.344929999999991</v>
      </c>
    </row>
    <row r="26" spans="2:7" x14ac:dyDescent="0.2">
      <c r="B26" s="35" t="s">
        <v>2</v>
      </c>
      <c r="C26" s="46" t="s">
        <v>12</v>
      </c>
      <c r="D26" s="47">
        <v>3848</v>
      </c>
      <c r="E26" s="48">
        <v>269.85000000000002</v>
      </c>
      <c r="F26" s="49">
        <f t="shared" si="0"/>
        <v>1038.3828000000001</v>
      </c>
    </row>
    <row r="27" spans="2:7" x14ac:dyDescent="0.2">
      <c r="B27" s="35" t="s">
        <v>4</v>
      </c>
      <c r="C27" s="46" t="s">
        <v>12</v>
      </c>
      <c r="D27" s="47">
        <v>3329</v>
      </c>
      <c r="E27" s="48">
        <v>298.47000000000003</v>
      </c>
      <c r="F27" s="49">
        <f t="shared" si="0"/>
        <v>993.60663000000011</v>
      </c>
    </row>
    <row r="28" spans="2:7" x14ac:dyDescent="0.2">
      <c r="B28" s="35" t="s">
        <v>5</v>
      </c>
      <c r="C28" s="46" t="s">
        <v>12</v>
      </c>
      <c r="D28" s="47">
        <v>2612</v>
      </c>
      <c r="E28" s="48">
        <v>302.26</v>
      </c>
      <c r="F28" s="49">
        <f t="shared" si="0"/>
        <v>789.50311999999997</v>
      </c>
    </row>
    <row r="29" spans="2:7" x14ac:dyDescent="0.2">
      <c r="B29" s="35" t="s">
        <v>14</v>
      </c>
      <c r="C29" s="46" t="s">
        <v>12</v>
      </c>
      <c r="D29" s="47">
        <v>3153</v>
      </c>
      <c r="E29" s="48">
        <v>272.64999999999998</v>
      </c>
      <c r="F29" s="49">
        <f t="shared" si="0"/>
        <v>859.66544999999996</v>
      </c>
    </row>
    <row r="30" spans="2:7" x14ac:dyDescent="0.2">
      <c r="B30" s="35" t="s">
        <v>6</v>
      </c>
      <c r="C30" s="46" t="s">
        <v>12</v>
      </c>
      <c r="D30" s="47">
        <v>3228</v>
      </c>
      <c r="E30" s="48">
        <v>330.58</v>
      </c>
      <c r="F30" s="49">
        <f t="shared" si="0"/>
        <v>1067.1122399999999</v>
      </c>
    </row>
    <row r="31" spans="2:7" x14ac:dyDescent="0.2">
      <c r="B31" s="35" t="s">
        <v>7</v>
      </c>
      <c r="C31" s="46" t="s">
        <v>12</v>
      </c>
      <c r="D31" s="47">
        <v>2772</v>
      </c>
      <c r="E31" s="48">
        <v>341.62</v>
      </c>
      <c r="F31" s="49">
        <f t="shared" si="0"/>
        <v>946.97064</v>
      </c>
    </row>
    <row r="32" spans="2:7" x14ac:dyDescent="0.2">
      <c r="B32" s="35" t="s">
        <v>9</v>
      </c>
      <c r="C32" s="46" t="s">
        <v>12</v>
      </c>
      <c r="D32" s="47">
        <v>3517</v>
      </c>
      <c r="E32" s="48">
        <v>289.58</v>
      </c>
      <c r="F32" s="49">
        <f t="shared" si="0"/>
        <v>1018.45286</v>
      </c>
    </row>
    <row r="33" spans="2:6" x14ac:dyDescent="0.2">
      <c r="B33" s="35" t="s">
        <v>185</v>
      </c>
      <c r="C33" s="46" t="s">
        <v>12</v>
      </c>
      <c r="D33" s="47">
        <v>188</v>
      </c>
      <c r="E33" s="48">
        <v>302.74</v>
      </c>
      <c r="F33" s="49">
        <f t="shared" si="0"/>
        <v>56.915120000000002</v>
      </c>
    </row>
    <row r="34" spans="2:6" x14ac:dyDescent="0.2">
      <c r="B34" s="35" t="s">
        <v>184</v>
      </c>
      <c r="C34" s="46" t="s">
        <v>12</v>
      </c>
      <c r="D34" s="67">
        <v>1126</v>
      </c>
      <c r="E34" s="69">
        <v>181.5</v>
      </c>
      <c r="F34" s="49">
        <f t="shared" si="0"/>
        <v>204.369</v>
      </c>
    </row>
    <row r="35" spans="2:6" x14ac:dyDescent="0.2">
      <c r="B35" s="35" t="s">
        <v>186</v>
      </c>
      <c r="C35" s="46" t="s">
        <v>12</v>
      </c>
      <c r="D35" s="15">
        <v>308</v>
      </c>
      <c r="E35" s="69">
        <v>233.77</v>
      </c>
      <c r="F35" s="49">
        <f t="shared" si="0"/>
        <v>72.001159999999999</v>
      </c>
    </row>
    <row r="36" spans="2:6" x14ac:dyDescent="0.2">
      <c r="B36" s="35" t="s">
        <v>227</v>
      </c>
      <c r="C36" s="46" t="s">
        <v>12</v>
      </c>
      <c r="D36" s="15">
        <v>65</v>
      </c>
      <c r="E36" s="69">
        <v>193.5</v>
      </c>
      <c r="F36" s="49">
        <f t="shared" si="0"/>
        <v>12.577500000000001</v>
      </c>
    </row>
    <row r="37" spans="2:6" x14ac:dyDescent="0.2">
      <c r="B37" s="35" t="s">
        <v>215</v>
      </c>
      <c r="C37" s="46" t="s">
        <v>12</v>
      </c>
      <c r="D37" s="126">
        <v>86</v>
      </c>
      <c r="E37" s="69">
        <v>238.42</v>
      </c>
      <c r="F37" s="122">
        <f t="shared" si="0"/>
        <v>20.50412</v>
      </c>
    </row>
    <row r="38" spans="2:6" x14ac:dyDescent="0.2">
      <c r="B38" s="35" t="s">
        <v>228</v>
      </c>
      <c r="C38" s="46" t="s">
        <v>12</v>
      </c>
      <c r="D38" s="126">
        <v>215</v>
      </c>
      <c r="E38" s="69">
        <v>196.05</v>
      </c>
      <c r="F38" s="122">
        <f t="shared" si="0"/>
        <v>42.150750000000002</v>
      </c>
    </row>
    <row r="39" spans="2:6" x14ac:dyDescent="0.2">
      <c r="B39" s="118" t="s">
        <v>216</v>
      </c>
      <c r="C39" s="46" t="s">
        <v>12</v>
      </c>
      <c r="D39" s="119">
        <v>361</v>
      </c>
      <c r="E39" s="113">
        <v>145.56</v>
      </c>
      <c r="F39" s="114">
        <f t="shared" si="0"/>
        <v>52.547160000000005</v>
      </c>
    </row>
    <row r="40" spans="2:6" x14ac:dyDescent="0.2">
      <c r="B40" s="118" t="s">
        <v>217</v>
      </c>
      <c r="C40" s="46" t="s">
        <v>12</v>
      </c>
      <c r="D40" s="119">
        <v>348</v>
      </c>
      <c r="E40" s="113">
        <v>91.76</v>
      </c>
      <c r="F40" s="114">
        <f t="shared" si="0"/>
        <v>31.932480000000002</v>
      </c>
    </row>
    <row r="41" spans="2:6" x14ac:dyDescent="0.2">
      <c r="B41" s="118" t="s">
        <v>218</v>
      </c>
      <c r="C41" s="46" t="s">
        <v>12</v>
      </c>
      <c r="D41" s="119">
        <v>332</v>
      </c>
      <c r="E41" s="113">
        <v>219.85</v>
      </c>
      <c r="F41" s="114">
        <f t="shared" si="0"/>
        <v>72.990200000000002</v>
      </c>
    </row>
    <row r="42" spans="2:6" x14ac:dyDescent="0.2">
      <c r="B42" s="118" t="s">
        <v>219</v>
      </c>
      <c r="C42" s="46" t="s">
        <v>12</v>
      </c>
      <c r="D42" s="120">
        <v>390</v>
      </c>
      <c r="E42" s="115">
        <v>237.44</v>
      </c>
      <c r="F42" s="116">
        <f t="shared" si="0"/>
        <v>92.601600000000005</v>
      </c>
    </row>
    <row r="43" spans="2:6" x14ac:dyDescent="0.2">
      <c r="B43" s="112" t="s">
        <v>220</v>
      </c>
      <c r="C43" s="46" t="s">
        <v>12</v>
      </c>
      <c r="D43" s="120">
        <v>411</v>
      </c>
      <c r="E43" s="115">
        <v>275.43</v>
      </c>
      <c r="F43" s="116">
        <f t="shared" si="0"/>
        <v>113.20173</v>
      </c>
    </row>
    <row r="44" spans="2:6" x14ac:dyDescent="0.2">
      <c r="B44" s="105" t="s">
        <v>15</v>
      </c>
      <c r="C44" s="62"/>
      <c r="D44" s="63"/>
      <c r="E44" s="64"/>
      <c r="F44" s="74"/>
    </row>
    <row r="45" spans="2:6" x14ac:dyDescent="0.2">
      <c r="B45" s="106" t="s">
        <v>207</v>
      </c>
      <c r="C45" s="62"/>
      <c r="D45" s="63"/>
      <c r="E45" s="64"/>
      <c r="F45" s="74"/>
    </row>
    <row r="46" spans="2:6" x14ac:dyDescent="0.2">
      <c r="B46" s="107" t="s">
        <v>208</v>
      </c>
      <c r="D46" s="8"/>
      <c r="E46" s="9"/>
    </row>
  </sheetData>
  <mergeCells count="2">
    <mergeCell ref="B2:F2"/>
    <mergeCell ref="B3:F3"/>
  </mergeCells>
  <hyperlinks>
    <hyperlink ref="B46" location="'Tabla de contenido'!A1" display="Regresar a Tabla de Contenido" xr:uid="{00000000-0004-0000-0F00-000000000000}"/>
  </hyperlink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51"/>
  <sheetViews>
    <sheetView zoomScale="213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5" style="6" customWidth="1"/>
    <col min="3" max="3" width="9.1640625" style="6"/>
    <col min="4" max="4" width="11.1640625" style="6" customWidth="1"/>
    <col min="5" max="5" width="14.6640625" style="6" customWidth="1"/>
    <col min="6" max="6" width="14.5" style="6" bestFit="1" customWidth="1"/>
    <col min="7" max="16384" width="9.1640625" style="6"/>
  </cols>
  <sheetData>
    <row r="2" spans="2:6" x14ac:dyDescent="0.2">
      <c r="B2" s="157" t="s">
        <v>146</v>
      </c>
      <c r="C2" s="158"/>
      <c r="D2" s="158"/>
      <c r="E2" s="158"/>
      <c r="F2" s="159"/>
    </row>
    <row r="3" spans="2:6" x14ac:dyDescent="0.2">
      <c r="B3" s="160" t="s">
        <v>221</v>
      </c>
      <c r="C3" s="161"/>
      <c r="D3" s="161"/>
      <c r="E3" s="161"/>
      <c r="F3" s="162"/>
    </row>
    <row r="4" spans="2:6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</row>
    <row r="5" spans="2:6" x14ac:dyDescent="0.2">
      <c r="B5" s="35" t="s">
        <v>52</v>
      </c>
      <c r="C5" s="31" t="s">
        <v>11</v>
      </c>
      <c r="D5" s="32">
        <v>500</v>
      </c>
      <c r="E5" s="33">
        <v>32.869999999999997</v>
      </c>
      <c r="F5" s="34">
        <f>(E5*D5)/1000</f>
        <v>16.434999999999999</v>
      </c>
    </row>
    <row r="6" spans="2:6" x14ac:dyDescent="0.2">
      <c r="B6" s="35" t="s">
        <v>90</v>
      </c>
      <c r="C6" s="31" t="s">
        <v>11</v>
      </c>
      <c r="D6" s="32">
        <v>950</v>
      </c>
      <c r="E6" s="33">
        <v>32.630000000000003</v>
      </c>
      <c r="F6" s="34">
        <f t="shared" ref="F6:F43" si="0">(E6*D6)/1000</f>
        <v>30.998500000000003</v>
      </c>
    </row>
    <row r="7" spans="2:6" x14ac:dyDescent="0.2">
      <c r="B7" s="35" t="s">
        <v>54</v>
      </c>
      <c r="C7" s="31" t="s">
        <v>11</v>
      </c>
      <c r="D7" s="32">
        <v>850</v>
      </c>
      <c r="E7" s="33">
        <v>35.11</v>
      </c>
      <c r="F7" s="34">
        <f t="shared" si="0"/>
        <v>29.843499999999999</v>
      </c>
    </row>
    <row r="8" spans="2:6" x14ac:dyDescent="0.2">
      <c r="B8" s="35" t="s">
        <v>92</v>
      </c>
      <c r="C8" s="31" t="s">
        <v>11</v>
      </c>
      <c r="D8" s="32">
        <v>500</v>
      </c>
      <c r="E8" s="33">
        <v>37.21</v>
      </c>
      <c r="F8" s="34">
        <f t="shared" si="0"/>
        <v>18.605</v>
      </c>
    </row>
    <row r="9" spans="2:6" x14ac:dyDescent="0.2">
      <c r="B9" s="35" t="s">
        <v>56</v>
      </c>
      <c r="C9" s="31" t="s">
        <v>11</v>
      </c>
      <c r="D9" s="32">
        <v>700</v>
      </c>
      <c r="E9" s="33">
        <v>39.380000000000003</v>
      </c>
      <c r="F9" s="34">
        <f t="shared" si="0"/>
        <v>27.565999999999999</v>
      </c>
    </row>
    <row r="10" spans="2:6" x14ac:dyDescent="0.2">
      <c r="B10" s="35" t="s">
        <v>57</v>
      </c>
      <c r="C10" s="31" t="s">
        <v>11</v>
      </c>
      <c r="D10" s="32">
        <v>900</v>
      </c>
      <c r="E10" s="33">
        <v>41.25</v>
      </c>
      <c r="F10" s="34">
        <f t="shared" si="0"/>
        <v>37.125</v>
      </c>
    </row>
    <row r="11" spans="2:6" x14ac:dyDescent="0.2">
      <c r="B11" s="35" t="s">
        <v>58</v>
      </c>
      <c r="C11" s="31" t="s">
        <v>11</v>
      </c>
      <c r="D11" s="32">
        <v>1300</v>
      </c>
      <c r="E11" s="33">
        <v>44.83</v>
      </c>
      <c r="F11" s="34">
        <f t="shared" si="0"/>
        <v>58.279000000000003</v>
      </c>
    </row>
    <row r="12" spans="2:6" x14ac:dyDescent="0.2">
      <c r="B12" s="35" t="s">
        <v>59</v>
      </c>
      <c r="C12" s="31" t="s">
        <v>11</v>
      </c>
      <c r="D12" s="32">
        <v>1000</v>
      </c>
      <c r="E12" s="33">
        <v>56.8</v>
      </c>
      <c r="F12" s="34">
        <f t="shared" si="0"/>
        <v>56.8</v>
      </c>
    </row>
    <row r="13" spans="2:6" x14ac:dyDescent="0.2">
      <c r="B13" s="35" t="s">
        <v>60</v>
      </c>
      <c r="C13" s="31" t="s">
        <v>11</v>
      </c>
      <c r="D13" s="32">
        <v>1200</v>
      </c>
      <c r="E13" s="33">
        <v>55.25</v>
      </c>
      <c r="F13" s="34">
        <f t="shared" si="0"/>
        <v>66.3</v>
      </c>
    </row>
    <row r="14" spans="2:6" x14ac:dyDescent="0.2">
      <c r="B14" s="35" t="s">
        <v>61</v>
      </c>
      <c r="C14" s="31" t="s">
        <v>11</v>
      </c>
      <c r="D14" s="32">
        <v>1600</v>
      </c>
      <c r="E14" s="33">
        <v>60.75</v>
      </c>
      <c r="F14" s="34">
        <f t="shared" si="0"/>
        <v>97.2</v>
      </c>
    </row>
    <row r="15" spans="2:6" x14ac:dyDescent="0.2">
      <c r="B15" s="35" t="s">
        <v>62</v>
      </c>
      <c r="C15" s="31" t="s">
        <v>11</v>
      </c>
      <c r="D15" s="32">
        <v>2500</v>
      </c>
      <c r="E15" s="33">
        <v>53.26</v>
      </c>
      <c r="F15" s="34">
        <f t="shared" si="0"/>
        <v>133.15</v>
      </c>
    </row>
    <row r="16" spans="2:6" x14ac:dyDescent="0.2">
      <c r="B16" s="35" t="s">
        <v>63</v>
      </c>
      <c r="C16" s="31" t="s">
        <v>11</v>
      </c>
      <c r="D16" s="32">
        <v>1600</v>
      </c>
      <c r="E16" s="33">
        <v>59.86</v>
      </c>
      <c r="F16" s="34">
        <f t="shared" si="0"/>
        <v>95.775999999999996</v>
      </c>
    </row>
    <row r="17" spans="2:8" x14ac:dyDescent="0.2">
      <c r="B17" s="35" t="s">
        <v>64</v>
      </c>
      <c r="C17" s="31" t="s">
        <v>11</v>
      </c>
      <c r="D17" s="32">
        <v>2500</v>
      </c>
      <c r="E17" s="33">
        <v>54.49</v>
      </c>
      <c r="F17" s="34">
        <f t="shared" si="0"/>
        <v>136.22499999999999</v>
      </c>
    </row>
    <row r="18" spans="2:8" x14ac:dyDescent="0.2">
      <c r="B18" s="35" t="s">
        <v>100</v>
      </c>
      <c r="C18" s="31" t="s">
        <v>11</v>
      </c>
      <c r="D18" s="32">
        <v>2000</v>
      </c>
      <c r="E18" s="33">
        <v>47</v>
      </c>
      <c r="F18" s="34">
        <f t="shared" si="0"/>
        <v>94</v>
      </c>
    </row>
    <row r="19" spans="2:8" x14ac:dyDescent="0.2">
      <c r="B19" s="35" t="s">
        <v>66</v>
      </c>
      <c r="C19" s="31" t="s">
        <v>11</v>
      </c>
      <c r="D19" s="32">
        <v>3000</v>
      </c>
      <c r="E19" s="33">
        <v>55</v>
      </c>
      <c r="F19" s="34">
        <f t="shared" si="0"/>
        <v>165</v>
      </c>
    </row>
    <row r="20" spans="2:8" x14ac:dyDescent="0.2">
      <c r="B20" s="35" t="s">
        <v>67</v>
      </c>
      <c r="C20" s="31" t="s">
        <v>11</v>
      </c>
      <c r="D20" s="32">
        <v>4200</v>
      </c>
      <c r="E20" s="33">
        <v>58</v>
      </c>
      <c r="F20" s="34">
        <f t="shared" si="0"/>
        <v>243.6</v>
      </c>
      <c r="G20" s="6" t="s">
        <v>8</v>
      </c>
    </row>
    <row r="21" spans="2:8" x14ac:dyDescent="0.2">
      <c r="B21" s="35" t="s">
        <v>68</v>
      </c>
      <c r="C21" s="31" t="s">
        <v>11</v>
      </c>
      <c r="D21" s="32">
        <v>6805</v>
      </c>
      <c r="E21" s="33">
        <v>68</v>
      </c>
      <c r="F21" s="34">
        <f t="shared" si="0"/>
        <v>462.74</v>
      </c>
    </row>
    <row r="22" spans="2:8" x14ac:dyDescent="0.2">
      <c r="B22" s="35" t="s">
        <v>16</v>
      </c>
      <c r="C22" s="31" t="s">
        <v>11</v>
      </c>
      <c r="D22" s="32">
        <v>4344</v>
      </c>
      <c r="E22" s="33">
        <v>69.209999999999994</v>
      </c>
      <c r="F22" s="34">
        <f t="shared" si="0"/>
        <v>300.64823999999999</v>
      </c>
      <c r="H22" s="6" t="s">
        <v>8</v>
      </c>
    </row>
    <row r="23" spans="2:8" x14ac:dyDescent="0.2">
      <c r="B23" s="35" t="s">
        <v>171</v>
      </c>
      <c r="C23" s="31" t="s">
        <v>11</v>
      </c>
      <c r="D23" s="32">
        <v>7222</v>
      </c>
      <c r="E23" s="33">
        <v>41.15</v>
      </c>
      <c r="F23" s="34">
        <f t="shared" si="0"/>
        <v>297.18529999999998</v>
      </c>
    </row>
    <row r="24" spans="2:8" x14ac:dyDescent="0.2">
      <c r="B24" s="35" t="s">
        <v>172</v>
      </c>
      <c r="C24" s="31" t="s">
        <v>11</v>
      </c>
      <c r="D24" s="32">
        <v>3107</v>
      </c>
      <c r="E24" s="33">
        <v>64.23</v>
      </c>
      <c r="F24" s="34">
        <f t="shared" si="0"/>
        <v>199.56261000000001</v>
      </c>
    </row>
    <row r="25" spans="2:8" x14ac:dyDescent="0.2">
      <c r="B25" s="35" t="s">
        <v>102</v>
      </c>
      <c r="C25" s="31" t="s">
        <v>11</v>
      </c>
      <c r="D25" s="32">
        <v>3047</v>
      </c>
      <c r="E25" s="33">
        <v>100.26</v>
      </c>
      <c r="F25" s="34">
        <f>(E25*D25)/1000</f>
        <v>305.49222000000003</v>
      </c>
    </row>
    <row r="26" spans="2:8" x14ac:dyDescent="0.2">
      <c r="B26" s="35" t="s">
        <v>2</v>
      </c>
      <c r="C26" s="31" t="s">
        <v>11</v>
      </c>
      <c r="D26" s="32">
        <v>3055</v>
      </c>
      <c r="E26" s="33">
        <v>74.400000000000006</v>
      </c>
      <c r="F26" s="34">
        <f t="shared" si="0"/>
        <v>227.29200000000003</v>
      </c>
    </row>
    <row r="27" spans="2:8" x14ac:dyDescent="0.2">
      <c r="B27" s="35" t="s">
        <v>4</v>
      </c>
      <c r="C27" s="31" t="s">
        <v>11</v>
      </c>
      <c r="D27" s="32">
        <v>2086</v>
      </c>
      <c r="E27" s="33">
        <v>52.43</v>
      </c>
      <c r="F27" s="34">
        <f t="shared" si="0"/>
        <v>109.36897999999999</v>
      </c>
    </row>
    <row r="28" spans="2:8" x14ac:dyDescent="0.2">
      <c r="B28" s="35" t="s">
        <v>5</v>
      </c>
      <c r="C28" s="31" t="s">
        <v>11</v>
      </c>
      <c r="D28" s="32">
        <v>1583</v>
      </c>
      <c r="E28" s="33">
        <v>71.48</v>
      </c>
      <c r="F28" s="34">
        <f t="shared" si="0"/>
        <v>113.15284000000001</v>
      </c>
    </row>
    <row r="29" spans="2:8" x14ac:dyDescent="0.2">
      <c r="B29" s="35" t="s">
        <v>147</v>
      </c>
      <c r="C29" s="31" t="s">
        <v>11</v>
      </c>
      <c r="D29" s="32">
        <v>1843</v>
      </c>
      <c r="E29" s="33">
        <v>75.7</v>
      </c>
      <c r="F29" s="34">
        <f t="shared" si="0"/>
        <v>139.51510000000002</v>
      </c>
    </row>
    <row r="30" spans="2:8" x14ac:dyDescent="0.2">
      <c r="B30" s="35" t="s">
        <v>6</v>
      </c>
      <c r="C30" s="31" t="s">
        <v>11</v>
      </c>
      <c r="D30" s="32">
        <v>2245</v>
      </c>
      <c r="E30" s="33">
        <v>82.68</v>
      </c>
      <c r="F30" s="34">
        <f t="shared" si="0"/>
        <v>185.61660000000001</v>
      </c>
      <c r="G30" s="66"/>
    </row>
    <row r="31" spans="2:8" x14ac:dyDescent="0.2">
      <c r="B31" s="35" t="s">
        <v>7</v>
      </c>
      <c r="C31" s="31" t="s">
        <v>11</v>
      </c>
      <c r="D31" s="32">
        <v>2242</v>
      </c>
      <c r="E31" s="33">
        <v>77.930000000000007</v>
      </c>
      <c r="F31" s="34">
        <f t="shared" si="0"/>
        <v>174.71906000000001</v>
      </c>
    </row>
    <row r="32" spans="2:8" x14ac:dyDescent="0.2">
      <c r="B32" s="35" t="s">
        <v>9</v>
      </c>
      <c r="C32" s="31" t="s">
        <v>11</v>
      </c>
      <c r="D32" s="32">
        <v>2409</v>
      </c>
      <c r="E32" s="33">
        <v>77.23</v>
      </c>
      <c r="F32" s="34">
        <f t="shared" si="0"/>
        <v>186.04707000000002</v>
      </c>
    </row>
    <row r="33" spans="2:6" x14ac:dyDescent="0.2">
      <c r="B33" s="35" t="s">
        <v>185</v>
      </c>
      <c r="C33" s="31" t="s">
        <v>11</v>
      </c>
      <c r="D33" s="32">
        <v>3864</v>
      </c>
      <c r="E33" s="33">
        <v>70.010000000000005</v>
      </c>
      <c r="F33" s="34">
        <f t="shared" si="0"/>
        <v>270.51864</v>
      </c>
    </row>
    <row r="34" spans="2:6" x14ac:dyDescent="0.2">
      <c r="B34" s="35" t="s">
        <v>184</v>
      </c>
      <c r="C34" s="31" t="s">
        <v>11</v>
      </c>
      <c r="D34" s="67">
        <v>3201</v>
      </c>
      <c r="E34" s="69">
        <v>74.040000000000006</v>
      </c>
      <c r="F34" s="34">
        <f t="shared" si="0"/>
        <v>237.00204000000002</v>
      </c>
    </row>
    <row r="35" spans="2:6" x14ac:dyDescent="0.2">
      <c r="B35" s="35" t="s">
        <v>186</v>
      </c>
      <c r="C35" s="31" t="s">
        <v>11</v>
      </c>
      <c r="D35" s="67">
        <v>1513</v>
      </c>
      <c r="E35" s="69">
        <v>74.69</v>
      </c>
      <c r="F35" s="34">
        <f t="shared" si="0"/>
        <v>113.00597</v>
      </c>
    </row>
    <row r="36" spans="2:6" x14ac:dyDescent="0.2">
      <c r="B36" s="35" t="s">
        <v>227</v>
      </c>
      <c r="C36" s="31" t="s">
        <v>11</v>
      </c>
      <c r="D36" s="15">
        <v>2872</v>
      </c>
      <c r="E36" s="69">
        <v>77</v>
      </c>
      <c r="F36" s="34">
        <f t="shared" si="0"/>
        <v>221.14400000000001</v>
      </c>
    </row>
    <row r="37" spans="2:6" x14ac:dyDescent="0.2">
      <c r="B37" s="35" t="s">
        <v>215</v>
      </c>
      <c r="C37" s="31" t="s">
        <v>11</v>
      </c>
      <c r="D37" s="126">
        <v>2665</v>
      </c>
      <c r="E37" s="69">
        <v>88.46</v>
      </c>
      <c r="F37" s="122">
        <f t="shared" si="0"/>
        <v>235.74590000000001</v>
      </c>
    </row>
    <row r="38" spans="2:6" x14ac:dyDescent="0.2">
      <c r="B38" s="35" t="s">
        <v>228</v>
      </c>
      <c r="C38" s="31" t="s">
        <v>11</v>
      </c>
      <c r="D38" s="126">
        <v>1720</v>
      </c>
      <c r="E38" s="69">
        <v>79</v>
      </c>
      <c r="F38" s="122">
        <f t="shared" si="0"/>
        <v>135.88</v>
      </c>
    </row>
    <row r="39" spans="2:6" x14ac:dyDescent="0.2">
      <c r="B39" s="118" t="s">
        <v>216</v>
      </c>
      <c r="C39" s="31" t="s">
        <v>11</v>
      </c>
      <c r="D39" s="119">
        <v>912</v>
      </c>
      <c r="E39" s="113">
        <v>79.89</v>
      </c>
      <c r="F39" s="114">
        <f t="shared" si="0"/>
        <v>72.859680000000012</v>
      </c>
    </row>
    <row r="40" spans="2:6" x14ac:dyDescent="0.2">
      <c r="B40" s="118" t="s">
        <v>217</v>
      </c>
      <c r="C40" s="31" t="s">
        <v>11</v>
      </c>
      <c r="D40" s="119">
        <v>2260</v>
      </c>
      <c r="E40" s="113">
        <v>91.35</v>
      </c>
      <c r="F40" s="114">
        <f t="shared" si="0"/>
        <v>206.45099999999999</v>
      </c>
    </row>
    <row r="41" spans="2:6" x14ac:dyDescent="0.2">
      <c r="B41" s="118" t="s">
        <v>218</v>
      </c>
      <c r="C41" s="31" t="s">
        <v>11</v>
      </c>
      <c r="D41" s="119">
        <v>2471</v>
      </c>
      <c r="E41" s="113">
        <v>97.84</v>
      </c>
      <c r="F41" s="114">
        <f t="shared" si="0"/>
        <v>241.76264</v>
      </c>
    </row>
    <row r="42" spans="2:6" x14ac:dyDescent="0.2">
      <c r="B42" s="118" t="s">
        <v>219</v>
      </c>
      <c r="C42" s="31" t="s">
        <v>11</v>
      </c>
      <c r="D42" s="120">
        <v>3986</v>
      </c>
      <c r="E42" s="115">
        <v>76.8</v>
      </c>
      <c r="F42" s="116">
        <f t="shared" si="0"/>
        <v>306.12479999999999</v>
      </c>
    </row>
    <row r="43" spans="2:6" x14ac:dyDescent="0.2">
      <c r="B43" s="112" t="s">
        <v>220</v>
      </c>
      <c r="C43" s="31" t="s">
        <v>11</v>
      </c>
      <c r="D43" s="120">
        <v>6710</v>
      </c>
      <c r="E43" s="115">
        <v>55.77</v>
      </c>
      <c r="F43" s="116">
        <f t="shared" si="0"/>
        <v>374.2167</v>
      </c>
    </row>
    <row r="44" spans="2:6" x14ac:dyDescent="0.2">
      <c r="B44" s="95" t="s">
        <v>15</v>
      </c>
      <c r="C44" s="71"/>
      <c r="D44" s="72"/>
      <c r="E44" s="64"/>
      <c r="F44" s="65"/>
    </row>
    <row r="45" spans="2:6" x14ac:dyDescent="0.2">
      <c r="B45" s="4" t="s">
        <v>207</v>
      </c>
      <c r="C45" s="71"/>
      <c r="D45" s="72"/>
      <c r="E45" s="64"/>
      <c r="F45" s="65"/>
    </row>
    <row r="46" spans="2:6" x14ac:dyDescent="0.2">
      <c r="B46" s="103" t="s">
        <v>208</v>
      </c>
      <c r="C46" s="71"/>
      <c r="D46" s="72"/>
      <c r="E46" s="64"/>
      <c r="F46" s="65"/>
    </row>
    <row r="47" spans="2:6" x14ac:dyDescent="0.2">
      <c r="B47" s="109"/>
      <c r="C47" s="101"/>
      <c r="D47" s="102"/>
    </row>
    <row r="48" spans="2:6" x14ac:dyDescent="0.2">
      <c r="B48" s="166"/>
      <c r="C48" s="166"/>
      <c r="D48" s="166"/>
    </row>
    <row r="49" spans="2:4" x14ac:dyDescent="0.2">
      <c r="B49" s="167"/>
      <c r="C49" s="167"/>
      <c r="D49" s="167"/>
    </row>
    <row r="50" spans="2:4" x14ac:dyDescent="0.2">
      <c r="B50" s="101"/>
      <c r="C50" s="101"/>
      <c r="D50" s="101"/>
    </row>
    <row r="51" spans="2:4" x14ac:dyDescent="0.2">
      <c r="B51" s="101"/>
      <c r="C51" s="101"/>
      <c r="D51" s="101"/>
    </row>
  </sheetData>
  <mergeCells count="4">
    <mergeCell ref="B2:F2"/>
    <mergeCell ref="B3:F3"/>
    <mergeCell ref="B48:D48"/>
    <mergeCell ref="B49:D49"/>
  </mergeCells>
  <hyperlinks>
    <hyperlink ref="B46" location="'Tabla de contenido'!A1" display="Regresar a Tabla de Contenido" xr:uid="{00000000-0004-0000-1000-000000000000}"/>
  </hyperlinks>
  <pageMargins left="0.7" right="0.7" top="0.75" bottom="0.75" header="0.3" footer="0.3"/>
  <pageSetup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G54"/>
  <sheetViews>
    <sheetView zoomScale="217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4.5" style="6" customWidth="1"/>
    <col min="3" max="3" width="14.1640625" style="6" customWidth="1"/>
    <col min="4" max="4" width="9.1640625" style="6"/>
    <col min="5" max="5" width="14.5" style="6" customWidth="1"/>
    <col min="6" max="6" width="15.5" style="24" customWidth="1"/>
    <col min="7" max="16384" width="9.1640625" style="6"/>
  </cols>
  <sheetData>
    <row r="2" spans="2:6" x14ac:dyDescent="0.2">
      <c r="B2" s="147" t="s">
        <v>143</v>
      </c>
      <c r="C2" s="148"/>
      <c r="D2" s="148"/>
      <c r="E2" s="148"/>
      <c r="F2" s="149"/>
    </row>
    <row r="3" spans="2:6" x14ac:dyDescent="0.2">
      <c r="B3" s="144" t="s">
        <v>221</v>
      </c>
      <c r="C3" s="145"/>
      <c r="D3" s="145"/>
      <c r="E3" s="145"/>
      <c r="F3" s="146"/>
    </row>
    <row r="4" spans="2:6" x14ac:dyDescent="0.2">
      <c r="B4" s="41" t="s">
        <v>1</v>
      </c>
      <c r="C4" s="41" t="s">
        <v>3</v>
      </c>
      <c r="D4" s="42" t="s">
        <v>0</v>
      </c>
      <c r="E4" s="43" t="s">
        <v>81</v>
      </c>
      <c r="F4" s="59" t="s">
        <v>151</v>
      </c>
    </row>
    <row r="5" spans="2:6" x14ac:dyDescent="0.2">
      <c r="B5" s="35" t="s">
        <v>52</v>
      </c>
      <c r="C5" s="31" t="s">
        <v>144</v>
      </c>
      <c r="D5" s="32">
        <v>3975</v>
      </c>
      <c r="E5" s="33">
        <v>50.47</v>
      </c>
      <c r="F5" s="34">
        <f>(E5*D5)/1000</f>
        <v>200.61824999999999</v>
      </c>
    </row>
    <row r="6" spans="2:6" x14ac:dyDescent="0.2">
      <c r="B6" s="35" t="s">
        <v>90</v>
      </c>
      <c r="C6" s="31" t="s">
        <v>144</v>
      </c>
      <c r="D6" s="32">
        <v>4000</v>
      </c>
      <c r="E6" s="33">
        <v>50.2</v>
      </c>
      <c r="F6" s="34">
        <f t="shared" ref="F6:F17" si="0">(E6*D6)/1000</f>
        <v>200.8</v>
      </c>
    </row>
    <row r="7" spans="2:6" x14ac:dyDescent="0.2">
      <c r="B7" s="35" t="s">
        <v>54</v>
      </c>
      <c r="C7" s="31" t="s">
        <v>144</v>
      </c>
      <c r="D7" s="32">
        <v>3800</v>
      </c>
      <c r="E7" s="33">
        <v>54.54</v>
      </c>
      <c r="F7" s="34">
        <f t="shared" si="0"/>
        <v>207.25200000000001</v>
      </c>
    </row>
    <row r="8" spans="2:6" x14ac:dyDescent="0.2">
      <c r="B8" s="35" t="s">
        <v>92</v>
      </c>
      <c r="C8" s="31" t="s">
        <v>144</v>
      </c>
      <c r="D8" s="32">
        <v>3500</v>
      </c>
      <c r="E8" s="33">
        <v>63.98</v>
      </c>
      <c r="F8" s="34">
        <f t="shared" si="0"/>
        <v>223.93</v>
      </c>
    </row>
    <row r="9" spans="2:6" x14ac:dyDescent="0.2">
      <c r="B9" s="35" t="s">
        <v>56</v>
      </c>
      <c r="C9" s="31" t="s">
        <v>144</v>
      </c>
      <c r="D9" s="32">
        <v>3300</v>
      </c>
      <c r="E9" s="33">
        <v>63.720999999999997</v>
      </c>
      <c r="F9" s="34">
        <f t="shared" si="0"/>
        <v>210.27929999999998</v>
      </c>
    </row>
    <row r="10" spans="2:6" x14ac:dyDescent="0.2">
      <c r="B10" s="35" t="s">
        <v>57</v>
      </c>
      <c r="C10" s="31" t="s">
        <v>144</v>
      </c>
      <c r="D10" s="32">
        <v>4400</v>
      </c>
      <c r="E10" s="33">
        <v>63.44</v>
      </c>
      <c r="F10" s="34">
        <f t="shared" si="0"/>
        <v>279.13600000000002</v>
      </c>
    </row>
    <row r="11" spans="2:6" x14ac:dyDescent="0.2">
      <c r="B11" s="35" t="s">
        <v>58</v>
      </c>
      <c r="C11" s="31" t="s">
        <v>144</v>
      </c>
      <c r="D11" s="32">
        <v>4300</v>
      </c>
      <c r="E11" s="33">
        <v>65.88</v>
      </c>
      <c r="F11" s="34">
        <f t="shared" si="0"/>
        <v>283.28399999999999</v>
      </c>
    </row>
    <row r="12" spans="2:6" x14ac:dyDescent="0.2">
      <c r="B12" s="35" t="s">
        <v>59</v>
      </c>
      <c r="C12" s="31" t="s">
        <v>144</v>
      </c>
      <c r="D12" s="32">
        <v>3200</v>
      </c>
      <c r="E12" s="33">
        <v>80</v>
      </c>
      <c r="F12" s="34">
        <f t="shared" si="0"/>
        <v>256</v>
      </c>
    </row>
    <row r="13" spans="2:6" x14ac:dyDescent="0.2">
      <c r="B13" s="35" t="s">
        <v>60</v>
      </c>
      <c r="C13" s="31" t="s">
        <v>144</v>
      </c>
      <c r="D13" s="32">
        <v>3600</v>
      </c>
      <c r="E13" s="33">
        <v>90</v>
      </c>
      <c r="F13" s="34">
        <f t="shared" si="0"/>
        <v>324</v>
      </c>
    </row>
    <row r="14" spans="2:6" x14ac:dyDescent="0.2">
      <c r="B14" s="35" t="s">
        <v>61</v>
      </c>
      <c r="C14" s="31" t="s">
        <v>144</v>
      </c>
      <c r="D14" s="32">
        <v>4000</v>
      </c>
      <c r="E14" s="33">
        <v>95</v>
      </c>
      <c r="F14" s="34">
        <f t="shared" si="0"/>
        <v>380</v>
      </c>
    </row>
    <row r="15" spans="2:6" x14ac:dyDescent="0.2">
      <c r="B15" s="35" t="s">
        <v>62</v>
      </c>
      <c r="C15" s="31" t="s">
        <v>144</v>
      </c>
      <c r="D15" s="32">
        <v>4200</v>
      </c>
      <c r="E15" s="33">
        <v>95</v>
      </c>
      <c r="F15" s="34">
        <f t="shared" si="0"/>
        <v>399</v>
      </c>
    </row>
    <row r="16" spans="2:6" x14ac:dyDescent="0.2">
      <c r="B16" s="35" t="s">
        <v>63</v>
      </c>
      <c r="C16" s="31" t="s">
        <v>144</v>
      </c>
      <c r="D16" s="32">
        <v>3500</v>
      </c>
      <c r="E16" s="33">
        <v>109.49</v>
      </c>
      <c r="F16" s="34">
        <f t="shared" si="0"/>
        <v>383.21499999999997</v>
      </c>
    </row>
    <row r="17" spans="2:7" x14ac:dyDescent="0.2">
      <c r="B17" s="35" t="s">
        <v>64</v>
      </c>
      <c r="C17" s="31" t="s">
        <v>144</v>
      </c>
      <c r="D17" s="32">
        <v>4600</v>
      </c>
      <c r="E17" s="33">
        <v>109.55</v>
      </c>
      <c r="F17" s="34">
        <f t="shared" si="0"/>
        <v>503.93</v>
      </c>
    </row>
    <row r="18" spans="2:7" x14ac:dyDescent="0.2">
      <c r="B18" s="35" t="s">
        <v>100</v>
      </c>
      <c r="C18" s="31" t="s">
        <v>144</v>
      </c>
      <c r="D18" s="32" t="s">
        <v>99</v>
      </c>
      <c r="E18" s="33" t="s">
        <v>99</v>
      </c>
      <c r="F18" s="34">
        <v>676</v>
      </c>
    </row>
    <row r="19" spans="2:7" x14ac:dyDescent="0.2">
      <c r="B19" s="35" t="s">
        <v>66</v>
      </c>
      <c r="C19" s="31" t="s">
        <v>144</v>
      </c>
      <c r="D19" s="32"/>
      <c r="E19" s="33"/>
      <c r="F19" s="34">
        <v>925</v>
      </c>
    </row>
    <row r="20" spans="2:7" x14ac:dyDescent="0.2">
      <c r="B20" s="35" t="s">
        <v>67</v>
      </c>
      <c r="C20" s="31" t="s">
        <v>144</v>
      </c>
      <c r="D20" s="32" t="s">
        <v>99</v>
      </c>
      <c r="E20" s="33" t="s">
        <v>99</v>
      </c>
      <c r="F20" s="34">
        <v>975</v>
      </c>
    </row>
    <row r="21" spans="2:7" x14ac:dyDescent="0.2">
      <c r="B21" s="35" t="s">
        <v>68</v>
      </c>
      <c r="C21" s="31" t="s">
        <v>144</v>
      </c>
      <c r="D21" s="32" t="s">
        <v>99</v>
      </c>
      <c r="E21" s="33" t="s">
        <v>99</v>
      </c>
      <c r="F21" s="34">
        <v>239</v>
      </c>
    </row>
    <row r="22" spans="2:7" x14ac:dyDescent="0.2">
      <c r="B22" s="35" t="s">
        <v>16</v>
      </c>
      <c r="C22" s="31" t="s">
        <v>144</v>
      </c>
      <c r="D22" s="32" t="s">
        <v>99</v>
      </c>
      <c r="E22" s="33" t="s">
        <v>99</v>
      </c>
      <c r="F22" s="34">
        <v>273</v>
      </c>
    </row>
    <row r="23" spans="2:7" x14ac:dyDescent="0.2">
      <c r="B23" s="35" t="s">
        <v>171</v>
      </c>
      <c r="C23" s="31" t="s">
        <v>144</v>
      </c>
      <c r="D23" s="32">
        <v>3789</v>
      </c>
      <c r="E23" s="33">
        <v>245.64</v>
      </c>
      <c r="F23" s="34">
        <v>931</v>
      </c>
    </row>
    <row r="24" spans="2:7" x14ac:dyDescent="0.2">
      <c r="B24" s="35" t="s">
        <v>172</v>
      </c>
      <c r="C24" s="31" t="s">
        <v>144</v>
      </c>
      <c r="D24" s="32">
        <v>4011</v>
      </c>
      <c r="E24" s="33">
        <v>264.85000000000002</v>
      </c>
      <c r="F24" s="34">
        <v>1062</v>
      </c>
    </row>
    <row r="25" spans="2:7" x14ac:dyDescent="0.2">
      <c r="B25" s="35" t="s">
        <v>102</v>
      </c>
      <c r="C25" s="31" t="s">
        <v>144</v>
      </c>
      <c r="D25" s="32">
        <v>3848</v>
      </c>
      <c r="E25" s="33">
        <v>264.85000000000002</v>
      </c>
      <c r="F25" s="34">
        <f>(E25*D25)/1000</f>
        <v>1019.1428000000001</v>
      </c>
    </row>
    <row r="26" spans="2:7" x14ac:dyDescent="0.2">
      <c r="B26" s="35" t="s">
        <v>2</v>
      </c>
      <c r="C26" s="31" t="s">
        <v>144</v>
      </c>
      <c r="D26" s="32">
        <v>3372</v>
      </c>
      <c r="E26" s="33">
        <v>277.63</v>
      </c>
      <c r="F26" s="34">
        <f t="shared" ref="F26:F32" si="1">(E26*D26)/1000</f>
        <v>936.16836000000001</v>
      </c>
    </row>
    <row r="27" spans="2:7" x14ac:dyDescent="0.2">
      <c r="B27" s="35" t="s">
        <v>4</v>
      </c>
      <c r="C27" s="31" t="s">
        <v>144</v>
      </c>
      <c r="D27" s="32">
        <v>5387</v>
      </c>
      <c r="E27" s="33">
        <v>241.13</v>
      </c>
      <c r="F27" s="34">
        <f t="shared" si="1"/>
        <v>1298.96731</v>
      </c>
    </row>
    <row r="28" spans="2:7" x14ac:dyDescent="0.2">
      <c r="B28" s="35" t="s">
        <v>115</v>
      </c>
      <c r="C28" s="31" t="s">
        <v>144</v>
      </c>
      <c r="D28" s="32">
        <v>5484</v>
      </c>
      <c r="E28" s="33">
        <v>277.58</v>
      </c>
      <c r="F28" s="34">
        <f t="shared" si="1"/>
        <v>1522.24872</v>
      </c>
    </row>
    <row r="29" spans="2:7" x14ac:dyDescent="0.2">
      <c r="B29" s="35" t="s">
        <v>116</v>
      </c>
      <c r="C29" s="31" t="s">
        <v>144</v>
      </c>
      <c r="D29" s="32">
        <v>4129</v>
      </c>
      <c r="E29" s="33">
        <v>288.94</v>
      </c>
      <c r="F29" s="34">
        <f t="shared" si="1"/>
        <v>1193.0332599999999</v>
      </c>
    </row>
    <row r="30" spans="2:7" x14ac:dyDescent="0.2">
      <c r="B30" s="35" t="s">
        <v>117</v>
      </c>
      <c r="C30" s="31" t="s">
        <v>144</v>
      </c>
      <c r="D30" s="32">
        <v>5175</v>
      </c>
      <c r="E30" s="33">
        <v>330.58</v>
      </c>
      <c r="F30" s="34">
        <f t="shared" si="1"/>
        <v>1710.7515000000001</v>
      </c>
    </row>
    <row r="31" spans="2:7" x14ac:dyDescent="0.2">
      <c r="B31" s="35" t="s">
        <v>118</v>
      </c>
      <c r="C31" s="31" t="s">
        <v>144</v>
      </c>
      <c r="D31" s="32">
        <v>4752</v>
      </c>
      <c r="E31" s="33">
        <v>341.87</v>
      </c>
      <c r="F31" s="34">
        <f t="shared" si="1"/>
        <v>1624.5662399999999</v>
      </c>
      <c r="G31" s="66"/>
    </row>
    <row r="32" spans="2:7" x14ac:dyDescent="0.2">
      <c r="B32" s="35" t="s">
        <v>119</v>
      </c>
      <c r="C32" s="31" t="s">
        <v>144</v>
      </c>
      <c r="D32" s="32">
        <v>4739</v>
      </c>
      <c r="E32" s="33">
        <v>355.4</v>
      </c>
      <c r="F32" s="34">
        <f t="shared" si="1"/>
        <v>1684.2405999999999</v>
      </c>
    </row>
    <row r="33" spans="2:7" x14ac:dyDescent="0.2">
      <c r="B33" s="35" t="s">
        <v>189</v>
      </c>
      <c r="C33" s="31" t="s">
        <v>144</v>
      </c>
      <c r="D33" s="32">
        <v>5891</v>
      </c>
      <c r="E33" s="33">
        <v>365.62</v>
      </c>
      <c r="F33" s="34">
        <f>(E33*D33)/1000</f>
        <v>2153.86742</v>
      </c>
      <c r="G33" s="66"/>
    </row>
    <row r="34" spans="2:7" x14ac:dyDescent="0.2">
      <c r="B34" s="35" t="s">
        <v>190</v>
      </c>
      <c r="C34" s="31" t="s">
        <v>144</v>
      </c>
      <c r="D34" s="67">
        <v>3853</v>
      </c>
      <c r="E34" s="69">
        <v>69.819999999999993</v>
      </c>
      <c r="F34" s="34">
        <f t="shared" ref="F34:F38" si="2">(E34*D34)/1000</f>
        <v>269.01645999999994</v>
      </c>
    </row>
    <row r="35" spans="2:7" x14ac:dyDescent="0.2">
      <c r="B35" s="35" t="s">
        <v>191</v>
      </c>
      <c r="C35" s="46" t="s">
        <v>144</v>
      </c>
      <c r="D35" s="108">
        <v>4892</v>
      </c>
      <c r="E35" s="69">
        <v>93.21</v>
      </c>
      <c r="F35" s="34">
        <f t="shared" si="2"/>
        <v>455.98331999999994</v>
      </c>
    </row>
    <row r="36" spans="2:7" x14ac:dyDescent="0.2">
      <c r="B36" s="35" t="s">
        <v>227</v>
      </c>
      <c r="C36" s="46" t="s">
        <v>144</v>
      </c>
      <c r="D36" s="108">
        <v>18703</v>
      </c>
      <c r="E36" s="69">
        <v>57.59</v>
      </c>
      <c r="F36" s="34">
        <f t="shared" si="2"/>
        <v>1077.1057700000001</v>
      </c>
    </row>
    <row r="37" spans="2:7" x14ac:dyDescent="0.2">
      <c r="B37" s="35" t="s">
        <v>215</v>
      </c>
      <c r="C37" s="46" t="s">
        <v>144</v>
      </c>
      <c r="D37" s="126">
        <v>27034</v>
      </c>
      <c r="E37" s="69">
        <v>63.34</v>
      </c>
      <c r="F37" s="122">
        <f t="shared" si="2"/>
        <v>1712.33356</v>
      </c>
    </row>
    <row r="38" spans="2:7" x14ac:dyDescent="0.2">
      <c r="B38" s="35" t="s">
        <v>228</v>
      </c>
      <c r="C38" s="46" t="s">
        <v>144</v>
      </c>
      <c r="D38" s="126">
        <v>16358</v>
      </c>
      <c r="E38" s="69">
        <v>138.68</v>
      </c>
      <c r="F38" s="122">
        <f t="shared" si="2"/>
        <v>2268.5274399999998</v>
      </c>
    </row>
    <row r="39" spans="2:7" x14ac:dyDescent="0.2">
      <c r="B39" s="118" t="s">
        <v>216</v>
      </c>
      <c r="C39" s="46" t="s">
        <v>144</v>
      </c>
      <c r="D39" s="119">
        <v>16971</v>
      </c>
      <c r="E39" s="113">
        <v>144.55000000000001</v>
      </c>
      <c r="F39" s="114">
        <f>(E39*D39)/1000</f>
        <v>2453.1580500000005</v>
      </c>
    </row>
    <row r="40" spans="2:7" x14ac:dyDescent="0.2">
      <c r="B40" s="118" t="s">
        <v>217</v>
      </c>
      <c r="C40" s="46" t="s">
        <v>144</v>
      </c>
      <c r="D40" s="119">
        <v>12395</v>
      </c>
      <c r="E40" s="113">
        <v>229.14</v>
      </c>
      <c r="F40" s="114">
        <f t="shared" ref="F40:F43" si="3">(E40*D40)/1000</f>
        <v>2840.1902999999998</v>
      </c>
    </row>
    <row r="41" spans="2:7" x14ac:dyDescent="0.2">
      <c r="B41" s="118" t="s">
        <v>218</v>
      </c>
      <c r="C41" s="46" t="s">
        <v>144</v>
      </c>
      <c r="D41" s="119">
        <v>7819</v>
      </c>
      <c r="E41" s="113">
        <v>313.73</v>
      </c>
      <c r="F41" s="114">
        <f t="shared" si="3"/>
        <v>2453.0548699999999</v>
      </c>
    </row>
    <row r="42" spans="2:7" x14ac:dyDescent="0.2">
      <c r="B42" s="118" t="s">
        <v>219</v>
      </c>
      <c r="C42" s="46" t="s">
        <v>144</v>
      </c>
      <c r="D42" s="120">
        <v>10800</v>
      </c>
      <c r="E42" s="115">
        <v>287.64</v>
      </c>
      <c r="F42" s="114">
        <f t="shared" si="3"/>
        <v>3106.5120000000002</v>
      </c>
    </row>
    <row r="43" spans="2:7" x14ac:dyDescent="0.2">
      <c r="B43" s="112" t="s">
        <v>220</v>
      </c>
      <c r="C43" s="46" t="s">
        <v>144</v>
      </c>
      <c r="D43" s="120">
        <v>13829</v>
      </c>
      <c r="E43" s="115">
        <v>274.58999999999997</v>
      </c>
      <c r="F43" s="114">
        <f t="shared" si="3"/>
        <v>3797.3051099999998</v>
      </c>
    </row>
    <row r="44" spans="2:7" x14ac:dyDescent="0.2">
      <c r="B44" s="95" t="s">
        <v>15</v>
      </c>
      <c r="C44" s="71"/>
      <c r="D44" s="72"/>
      <c r="E44" s="64"/>
      <c r="F44" s="65"/>
    </row>
    <row r="45" spans="2:7" x14ac:dyDescent="0.2">
      <c r="B45" s="4" t="s">
        <v>207</v>
      </c>
      <c r="C45" s="71"/>
      <c r="D45" s="72"/>
      <c r="E45" s="64"/>
      <c r="F45" s="65"/>
    </row>
    <row r="46" spans="2:7" x14ac:dyDescent="0.2">
      <c r="B46" s="103" t="s">
        <v>208</v>
      </c>
      <c r="C46" s="101"/>
      <c r="D46" s="102"/>
    </row>
    <row r="47" spans="2:7" x14ac:dyDescent="0.2">
      <c r="B47" s="168"/>
      <c r="C47" s="168"/>
      <c r="D47" s="168"/>
    </row>
    <row r="48" spans="2:7" x14ac:dyDescent="0.2">
      <c r="B48" s="168" t="s">
        <v>145</v>
      </c>
      <c r="C48" s="168"/>
      <c r="D48" s="168"/>
    </row>
    <row r="49" spans="2:4" x14ac:dyDescent="0.2">
      <c r="B49" s="101"/>
      <c r="C49" s="101"/>
      <c r="D49" s="101"/>
    </row>
    <row r="50" spans="2:4" x14ac:dyDescent="0.2">
      <c r="B50" s="101"/>
      <c r="C50" s="101"/>
      <c r="D50" s="101"/>
    </row>
    <row r="51" spans="2:4" x14ac:dyDescent="0.2">
      <c r="B51" s="101"/>
      <c r="C51" s="101"/>
      <c r="D51" s="101"/>
    </row>
    <row r="52" spans="2:4" x14ac:dyDescent="0.2">
      <c r="B52" s="101"/>
      <c r="C52" s="101"/>
      <c r="D52" s="101"/>
    </row>
    <row r="53" spans="2:4" x14ac:dyDescent="0.2">
      <c r="B53" s="101"/>
      <c r="C53" s="101"/>
      <c r="D53" s="101"/>
    </row>
    <row r="54" spans="2:4" x14ac:dyDescent="0.2">
      <c r="B54" s="101"/>
      <c r="C54" s="101"/>
      <c r="D54" s="101"/>
    </row>
  </sheetData>
  <mergeCells count="4">
    <mergeCell ref="B2:F2"/>
    <mergeCell ref="B3:F3"/>
    <mergeCell ref="B48:D48"/>
    <mergeCell ref="B47:D47"/>
  </mergeCells>
  <hyperlinks>
    <hyperlink ref="B46" location="'Tabla de contenido'!A1" display="Regresar a Tabla de Contenido" xr:uid="{00000000-0004-0000-1100-000000000000}"/>
  </hyperlinks>
  <pageMargins left="0.7" right="0.7" top="0.75" bottom="0.75" header="0.3" footer="0.3"/>
  <pageSetup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F36"/>
  <sheetViews>
    <sheetView zoomScale="277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2.1640625" style="6" customWidth="1"/>
    <col min="3" max="3" width="9.1640625" style="6"/>
    <col min="4" max="4" width="12.33203125" style="6" customWidth="1"/>
    <col min="5" max="5" width="16.5" style="6" customWidth="1"/>
    <col min="6" max="6" width="13.6640625" style="6" customWidth="1"/>
    <col min="7" max="16384" width="9.1640625" style="6"/>
  </cols>
  <sheetData>
    <row r="2" spans="2:6" x14ac:dyDescent="0.2">
      <c r="B2" s="147" t="s">
        <v>148</v>
      </c>
      <c r="C2" s="148"/>
      <c r="D2" s="148"/>
      <c r="E2" s="148"/>
      <c r="F2" s="149"/>
    </row>
    <row r="3" spans="2:6" x14ac:dyDescent="0.2">
      <c r="B3" s="144" t="s">
        <v>221</v>
      </c>
      <c r="C3" s="145"/>
      <c r="D3" s="145"/>
      <c r="E3" s="145"/>
      <c r="F3" s="146"/>
    </row>
    <row r="4" spans="2:6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</row>
    <row r="5" spans="2:6" x14ac:dyDescent="0.2">
      <c r="B5" s="35" t="s">
        <v>63</v>
      </c>
      <c r="C5" s="31" t="s">
        <v>11</v>
      </c>
      <c r="D5" s="32">
        <v>5500</v>
      </c>
      <c r="E5" s="33">
        <v>33.08</v>
      </c>
      <c r="F5" s="34">
        <f>(E5*D5)/1000</f>
        <v>181.94</v>
      </c>
    </row>
    <row r="6" spans="2:6" x14ac:dyDescent="0.2">
      <c r="B6" s="35" t="s">
        <v>64</v>
      </c>
      <c r="C6" s="31" t="s">
        <v>11</v>
      </c>
      <c r="D6" s="32">
        <v>2100</v>
      </c>
      <c r="E6" s="33">
        <v>35</v>
      </c>
      <c r="F6" s="34">
        <f t="shared" ref="F6:F32" si="0">(E6*D6)/1000</f>
        <v>73.5</v>
      </c>
    </row>
    <row r="7" spans="2:6" x14ac:dyDescent="0.2">
      <c r="B7" s="35" t="s">
        <v>100</v>
      </c>
      <c r="C7" s="31" t="s">
        <v>11</v>
      </c>
      <c r="D7" s="32">
        <v>1000</v>
      </c>
      <c r="E7" s="33">
        <v>39</v>
      </c>
      <c r="F7" s="34">
        <f t="shared" si="0"/>
        <v>39</v>
      </c>
    </row>
    <row r="8" spans="2:6" x14ac:dyDescent="0.2">
      <c r="B8" s="35" t="s">
        <v>66</v>
      </c>
      <c r="C8" s="31" t="s">
        <v>11</v>
      </c>
      <c r="D8" s="32">
        <v>2800</v>
      </c>
      <c r="E8" s="33">
        <v>41</v>
      </c>
      <c r="F8" s="34">
        <f t="shared" si="0"/>
        <v>114.8</v>
      </c>
    </row>
    <row r="9" spans="2:6" x14ac:dyDescent="0.2">
      <c r="B9" s="35" t="s">
        <v>67</v>
      </c>
      <c r="C9" s="31" t="s">
        <v>11</v>
      </c>
      <c r="D9" s="32">
        <v>4000</v>
      </c>
      <c r="E9" s="33">
        <v>42</v>
      </c>
      <c r="F9" s="34">
        <f t="shared" si="0"/>
        <v>168</v>
      </c>
    </row>
    <row r="10" spans="2:6" x14ac:dyDescent="0.2">
      <c r="B10" s="35" t="s">
        <v>68</v>
      </c>
      <c r="C10" s="31" t="s">
        <v>11</v>
      </c>
      <c r="D10" s="32">
        <v>2720</v>
      </c>
      <c r="E10" s="33">
        <v>44</v>
      </c>
      <c r="F10" s="34">
        <f t="shared" si="0"/>
        <v>119.68</v>
      </c>
    </row>
    <row r="11" spans="2:6" x14ac:dyDescent="0.2">
      <c r="B11" s="35" t="s">
        <v>16</v>
      </c>
      <c r="C11" s="31" t="s">
        <v>11</v>
      </c>
      <c r="D11" s="32">
        <v>5174</v>
      </c>
      <c r="E11" s="33">
        <v>52.56</v>
      </c>
      <c r="F11" s="34">
        <f t="shared" si="0"/>
        <v>271.94544000000002</v>
      </c>
    </row>
    <row r="12" spans="2:6" x14ac:dyDescent="0.2">
      <c r="B12" s="35" t="s">
        <v>171</v>
      </c>
      <c r="C12" s="31" t="s">
        <v>11</v>
      </c>
      <c r="D12" s="32">
        <v>5172</v>
      </c>
      <c r="E12" s="33">
        <v>49.65</v>
      </c>
      <c r="F12" s="34">
        <f t="shared" si="0"/>
        <v>256.78980000000001</v>
      </c>
    </row>
    <row r="13" spans="2:6" x14ac:dyDescent="0.2">
      <c r="B13" s="35" t="s">
        <v>172</v>
      </c>
      <c r="C13" s="31" t="s">
        <v>11</v>
      </c>
      <c r="D13" s="32">
        <v>5327</v>
      </c>
      <c r="E13" s="33">
        <v>48.32</v>
      </c>
      <c r="F13" s="34">
        <f t="shared" si="0"/>
        <v>257.40064000000001</v>
      </c>
    </row>
    <row r="14" spans="2:6" x14ac:dyDescent="0.2">
      <c r="B14" s="35" t="s">
        <v>102</v>
      </c>
      <c r="C14" s="31" t="s">
        <v>11</v>
      </c>
      <c r="D14" s="32">
        <v>5212</v>
      </c>
      <c r="E14" s="33">
        <v>49</v>
      </c>
      <c r="F14" s="34">
        <f t="shared" si="0"/>
        <v>255.38800000000001</v>
      </c>
    </row>
    <row r="15" spans="2:6" x14ac:dyDescent="0.2">
      <c r="B15" s="35" t="s">
        <v>2</v>
      </c>
      <c r="C15" s="31" t="s">
        <v>11</v>
      </c>
      <c r="D15" s="32">
        <v>5058</v>
      </c>
      <c r="E15" s="33">
        <v>35.94</v>
      </c>
      <c r="F15" s="34">
        <f t="shared" si="0"/>
        <v>181.78451999999999</v>
      </c>
    </row>
    <row r="16" spans="2:6" x14ac:dyDescent="0.2">
      <c r="B16" s="35" t="s">
        <v>4</v>
      </c>
      <c r="C16" s="31" t="s">
        <v>11</v>
      </c>
      <c r="D16" s="32">
        <v>1308</v>
      </c>
      <c r="E16" s="33">
        <v>38.39</v>
      </c>
      <c r="F16" s="34">
        <f t="shared" si="0"/>
        <v>50.214120000000001</v>
      </c>
    </row>
    <row r="17" spans="2:6" x14ac:dyDescent="0.2">
      <c r="B17" s="35" t="s">
        <v>5</v>
      </c>
      <c r="C17" s="31" t="s">
        <v>11</v>
      </c>
      <c r="D17" s="32">
        <v>646</v>
      </c>
      <c r="E17" s="33">
        <v>68.08</v>
      </c>
      <c r="F17" s="34">
        <f t="shared" si="0"/>
        <v>43.979680000000002</v>
      </c>
    </row>
    <row r="18" spans="2:6" x14ac:dyDescent="0.2">
      <c r="B18" s="35" t="s">
        <v>147</v>
      </c>
      <c r="C18" s="31" t="s">
        <v>11</v>
      </c>
      <c r="D18" s="32">
        <v>724</v>
      </c>
      <c r="E18" s="33">
        <v>68.22</v>
      </c>
      <c r="F18" s="34">
        <f t="shared" si="0"/>
        <v>49.391280000000002</v>
      </c>
    </row>
    <row r="19" spans="2:6" x14ac:dyDescent="0.2">
      <c r="B19" s="35" t="s">
        <v>6</v>
      </c>
      <c r="C19" s="31" t="s">
        <v>11</v>
      </c>
      <c r="D19" s="32">
        <v>1151</v>
      </c>
      <c r="E19" s="33">
        <v>61.28</v>
      </c>
      <c r="F19" s="34">
        <f t="shared" si="0"/>
        <v>70.533280000000005</v>
      </c>
    </row>
    <row r="20" spans="2:6" x14ac:dyDescent="0.2">
      <c r="B20" s="35" t="s">
        <v>7</v>
      </c>
      <c r="C20" s="31" t="s">
        <v>11</v>
      </c>
      <c r="D20" s="32">
        <v>1263</v>
      </c>
      <c r="E20" s="33">
        <v>81.55</v>
      </c>
      <c r="F20" s="34">
        <f t="shared" si="0"/>
        <v>102.99764999999999</v>
      </c>
    </row>
    <row r="21" spans="2:6" x14ac:dyDescent="0.2">
      <c r="B21" s="35" t="s">
        <v>9</v>
      </c>
      <c r="C21" s="31" t="s">
        <v>11</v>
      </c>
      <c r="D21" s="32">
        <v>2307</v>
      </c>
      <c r="E21" s="33">
        <v>94</v>
      </c>
      <c r="F21" s="34">
        <f t="shared" si="0"/>
        <v>216.858</v>
      </c>
    </row>
    <row r="22" spans="2:6" x14ac:dyDescent="0.2">
      <c r="B22" s="35" t="s">
        <v>185</v>
      </c>
      <c r="C22" s="31" t="s">
        <v>11</v>
      </c>
      <c r="D22" s="15">
        <v>515</v>
      </c>
      <c r="E22" s="69">
        <v>56.31</v>
      </c>
      <c r="F22" s="34">
        <f t="shared" si="0"/>
        <v>28.999650000000003</v>
      </c>
    </row>
    <row r="23" spans="2:6" x14ac:dyDescent="0.2">
      <c r="B23" s="35" t="s">
        <v>184</v>
      </c>
      <c r="C23" s="31" t="s">
        <v>11</v>
      </c>
      <c r="D23" s="15">
        <v>736</v>
      </c>
      <c r="E23" s="69">
        <v>77.63</v>
      </c>
      <c r="F23" s="34">
        <f t="shared" si="0"/>
        <v>57.135679999999994</v>
      </c>
    </row>
    <row r="24" spans="2:6" x14ac:dyDescent="0.2">
      <c r="B24" s="35" t="s">
        <v>186</v>
      </c>
      <c r="C24" s="31" t="s">
        <v>11</v>
      </c>
      <c r="D24" s="15">
        <v>209</v>
      </c>
      <c r="E24" s="69">
        <v>90.91</v>
      </c>
      <c r="F24" s="34">
        <f t="shared" si="0"/>
        <v>19.00019</v>
      </c>
    </row>
    <row r="25" spans="2:6" x14ac:dyDescent="0.2">
      <c r="B25" s="104" t="s">
        <v>227</v>
      </c>
      <c r="C25" s="31" t="s">
        <v>11</v>
      </c>
      <c r="D25" s="67">
        <v>476</v>
      </c>
      <c r="E25" s="69">
        <v>76.12</v>
      </c>
      <c r="F25" s="34">
        <f t="shared" si="0"/>
        <v>36.23312</v>
      </c>
    </row>
    <row r="26" spans="2:6" x14ac:dyDescent="0.2">
      <c r="B26" s="35" t="s">
        <v>215</v>
      </c>
      <c r="C26" s="31" t="s">
        <v>11</v>
      </c>
      <c r="D26" s="126">
        <v>907</v>
      </c>
      <c r="E26" s="69">
        <v>77.900000000000006</v>
      </c>
      <c r="F26" s="122">
        <f t="shared" si="0"/>
        <v>70.655299999999997</v>
      </c>
    </row>
    <row r="27" spans="2:6" x14ac:dyDescent="0.2">
      <c r="B27" s="35" t="s">
        <v>228</v>
      </c>
      <c r="C27" s="31" t="s">
        <v>11</v>
      </c>
      <c r="D27" s="126">
        <v>4395</v>
      </c>
      <c r="E27" s="69">
        <v>62.11</v>
      </c>
      <c r="F27" s="122">
        <f t="shared" si="0"/>
        <v>272.97345000000001</v>
      </c>
    </row>
    <row r="28" spans="2:6" x14ac:dyDescent="0.2">
      <c r="B28" s="118" t="s">
        <v>216</v>
      </c>
      <c r="C28" s="31" t="s">
        <v>11</v>
      </c>
      <c r="D28" s="119">
        <v>5326</v>
      </c>
      <c r="E28" s="113">
        <v>63.26</v>
      </c>
      <c r="F28" s="114">
        <f t="shared" si="0"/>
        <v>336.92275999999998</v>
      </c>
    </row>
    <row r="29" spans="2:6" x14ac:dyDescent="0.2">
      <c r="B29" s="118" t="s">
        <v>217</v>
      </c>
      <c r="C29" s="31" t="s">
        <v>11</v>
      </c>
      <c r="D29" s="119">
        <v>2815</v>
      </c>
      <c r="E29" s="113">
        <v>64.09</v>
      </c>
      <c r="F29" s="114">
        <f t="shared" si="0"/>
        <v>180.41335000000001</v>
      </c>
    </row>
    <row r="30" spans="2:6" x14ac:dyDescent="0.2">
      <c r="B30" s="118" t="s">
        <v>218</v>
      </c>
      <c r="C30" s="31" t="s">
        <v>11</v>
      </c>
      <c r="D30" s="119">
        <v>3934</v>
      </c>
      <c r="E30" s="113">
        <v>65.959999999999994</v>
      </c>
      <c r="F30" s="114">
        <f t="shared" si="0"/>
        <v>259.48663999999997</v>
      </c>
    </row>
    <row r="31" spans="2:6" x14ac:dyDescent="0.2">
      <c r="B31" s="118" t="s">
        <v>219</v>
      </c>
      <c r="C31" s="31" t="s">
        <v>11</v>
      </c>
      <c r="D31" s="120">
        <v>3922</v>
      </c>
      <c r="E31" s="115">
        <v>83.77</v>
      </c>
      <c r="F31" s="116">
        <f t="shared" si="0"/>
        <v>328.54594000000003</v>
      </c>
    </row>
    <row r="32" spans="2:6" x14ac:dyDescent="0.2">
      <c r="B32" s="112" t="s">
        <v>220</v>
      </c>
      <c r="C32" s="31" t="s">
        <v>11</v>
      </c>
      <c r="D32" s="120">
        <v>5101</v>
      </c>
      <c r="E32" s="115">
        <v>78.739999999999995</v>
      </c>
      <c r="F32" s="116">
        <f t="shared" si="0"/>
        <v>401.65273999999999</v>
      </c>
    </row>
    <row r="33" spans="2:6" x14ac:dyDescent="0.2">
      <c r="B33" s="105" t="s">
        <v>15</v>
      </c>
    </row>
    <row r="34" spans="2:6" x14ac:dyDescent="0.2">
      <c r="B34" s="106" t="s">
        <v>207</v>
      </c>
    </row>
    <row r="35" spans="2:6" x14ac:dyDescent="0.2">
      <c r="B35" s="107" t="s">
        <v>208</v>
      </c>
    </row>
    <row r="36" spans="2:6" x14ac:dyDescent="0.2">
      <c r="B36" s="156" t="s">
        <v>149</v>
      </c>
      <c r="C36" s="156"/>
      <c r="D36" s="156"/>
      <c r="E36" s="156"/>
      <c r="F36" s="156"/>
    </row>
  </sheetData>
  <mergeCells count="3">
    <mergeCell ref="B2:F2"/>
    <mergeCell ref="B3:F3"/>
    <mergeCell ref="B36:F36"/>
  </mergeCells>
  <hyperlinks>
    <hyperlink ref="B35" location="'Tabla de contenido'!A1" display="Regresar a Tabla de Contenido" xr:uid="{00000000-0004-0000-12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2"/>
  <sheetViews>
    <sheetView zoomScale="261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2.1640625" style="6" customWidth="1"/>
    <col min="3" max="3" width="9.1640625" style="6"/>
    <col min="4" max="4" width="11.5" style="8" customWidth="1"/>
    <col min="5" max="5" width="16.1640625" style="6" customWidth="1"/>
    <col min="6" max="6" width="15.5" style="6" customWidth="1"/>
    <col min="7" max="16384" width="9.1640625" style="6"/>
  </cols>
  <sheetData>
    <row r="2" spans="2:6" x14ac:dyDescent="0.2">
      <c r="B2" s="139" t="s">
        <v>82</v>
      </c>
      <c r="C2" s="140"/>
      <c r="D2" s="140"/>
      <c r="E2" s="140"/>
      <c r="F2" s="141"/>
    </row>
    <row r="3" spans="2:6" x14ac:dyDescent="0.2">
      <c r="B3" s="136" t="s">
        <v>222</v>
      </c>
      <c r="C3" s="137"/>
      <c r="D3" s="137"/>
      <c r="E3" s="137"/>
      <c r="F3" s="138"/>
    </row>
    <row r="4" spans="2:6" x14ac:dyDescent="0.2">
      <c r="B4" s="27" t="s">
        <v>1</v>
      </c>
      <c r="C4" s="27" t="s">
        <v>3</v>
      </c>
      <c r="D4" s="28" t="s">
        <v>0</v>
      </c>
      <c r="E4" s="29" t="s">
        <v>81</v>
      </c>
      <c r="F4" s="30" t="s">
        <v>151</v>
      </c>
    </row>
    <row r="5" spans="2:6" x14ac:dyDescent="0.2">
      <c r="B5" s="35" t="s">
        <v>20</v>
      </c>
      <c r="C5" s="31" t="s">
        <v>11</v>
      </c>
      <c r="D5" s="32">
        <v>173081</v>
      </c>
      <c r="E5" s="33">
        <v>5.16</v>
      </c>
      <c r="F5" s="34">
        <v>893.09796000000006</v>
      </c>
    </row>
    <row r="6" spans="2:6" x14ac:dyDescent="0.2">
      <c r="B6" s="35" t="s">
        <v>21</v>
      </c>
      <c r="C6" s="31" t="s">
        <v>11</v>
      </c>
      <c r="D6" s="32">
        <v>179312</v>
      </c>
      <c r="E6" s="33">
        <v>6.33</v>
      </c>
      <c r="F6" s="34">
        <v>1135.0449599999999</v>
      </c>
    </row>
    <row r="7" spans="2:6" x14ac:dyDescent="0.2">
      <c r="B7" s="35" t="s">
        <v>22</v>
      </c>
      <c r="C7" s="31" t="s">
        <v>11</v>
      </c>
      <c r="D7" s="32">
        <v>181842</v>
      </c>
      <c r="E7" s="33">
        <v>6.48</v>
      </c>
      <c r="F7" s="34">
        <v>1178.3361600000001</v>
      </c>
    </row>
    <row r="8" spans="2:6" x14ac:dyDescent="0.2">
      <c r="B8" s="35" t="s">
        <v>23</v>
      </c>
      <c r="C8" s="31" t="s">
        <v>11</v>
      </c>
      <c r="D8" s="32">
        <v>173623</v>
      </c>
      <c r="E8" s="33">
        <v>6.73</v>
      </c>
      <c r="F8" s="34">
        <v>1168.48279</v>
      </c>
    </row>
    <row r="9" spans="2:6" x14ac:dyDescent="0.2">
      <c r="B9" s="35" t="s">
        <v>24</v>
      </c>
      <c r="C9" s="31" t="s">
        <v>11</v>
      </c>
      <c r="D9" s="32">
        <v>184685</v>
      </c>
      <c r="E9" s="33">
        <v>6.62</v>
      </c>
      <c r="F9" s="34">
        <v>1222.6146999999999</v>
      </c>
    </row>
    <row r="10" spans="2:6" x14ac:dyDescent="0.2">
      <c r="B10" s="35" t="s">
        <v>25</v>
      </c>
      <c r="C10" s="31" t="s">
        <v>11</v>
      </c>
      <c r="D10" s="32">
        <v>203634</v>
      </c>
      <c r="E10" s="33">
        <v>6.96</v>
      </c>
      <c r="F10" s="34">
        <v>1417.2926399999999</v>
      </c>
    </row>
    <row r="11" spans="2:6" x14ac:dyDescent="0.2">
      <c r="B11" s="35" t="s">
        <v>26</v>
      </c>
      <c r="C11" s="31" t="s">
        <v>11</v>
      </c>
      <c r="D11" s="32">
        <v>215038</v>
      </c>
      <c r="E11" s="33">
        <v>6.93</v>
      </c>
      <c r="F11" s="34">
        <v>1490.2133399999998</v>
      </c>
    </row>
    <row r="12" spans="2:6" x14ac:dyDescent="0.2">
      <c r="B12" s="35" t="s">
        <v>27</v>
      </c>
      <c r="C12" s="31" t="s">
        <v>11</v>
      </c>
      <c r="D12" s="32">
        <v>206400</v>
      </c>
      <c r="E12" s="33">
        <v>7</v>
      </c>
      <c r="F12" s="34">
        <v>1444.8</v>
      </c>
    </row>
    <row r="13" spans="2:6" x14ac:dyDescent="0.2">
      <c r="B13" s="35" t="s">
        <v>28</v>
      </c>
      <c r="C13" s="31" t="s">
        <v>11</v>
      </c>
      <c r="D13" s="32">
        <v>202300</v>
      </c>
      <c r="E13" s="33">
        <v>7</v>
      </c>
      <c r="F13" s="34">
        <v>1416.1</v>
      </c>
    </row>
    <row r="14" spans="2:6" x14ac:dyDescent="0.2">
      <c r="B14" s="35" t="s">
        <v>29</v>
      </c>
      <c r="C14" s="31" t="s">
        <v>11</v>
      </c>
      <c r="D14" s="32">
        <v>218000</v>
      </c>
      <c r="E14" s="33">
        <v>6</v>
      </c>
      <c r="F14" s="34">
        <v>1308</v>
      </c>
    </row>
    <row r="15" spans="2:6" x14ac:dyDescent="0.2">
      <c r="B15" s="35" t="s">
        <v>30</v>
      </c>
      <c r="C15" s="31" t="s">
        <v>11</v>
      </c>
      <c r="D15" s="32">
        <v>221270</v>
      </c>
      <c r="E15" s="33">
        <v>5.75</v>
      </c>
      <c r="F15" s="34">
        <v>1272.3025</v>
      </c>
    </row>
    <row r="16" spans="2:6" x14ac:dyDescent="0.2">
      <c r="B16" s="35" t="s">
        <v>31</v>
      </c>
      <c r="C16" s="31" t="s">
        <v>11</v>
      </c>
      <c r="D16" s="92">
        <v>223270</v>
      </c>
      <c r="E16" s="93">
        <v>5.83</v>
      </c>
      <c r="F16" s="94">
        <v>1301.6641000000002</v>
      </c>
    </row>
    <row r="17" spans="2:7" x14ac:dyDescent="0.2">
      <c r="B17" s="35" t="s">
        <v>32</v>
      </c>
      <c r="C17" s="31" t="s">
        <v>11</v>
      </c>
      <c r="D17" s="92">
        <v>425620</v>
      </c>
      <c r="E17" s="93">
        <v>4.05</v>
      </c>
      <c r="F17" s="94">
        <v>1723.761</v>
      </c>
    </row>
    <row r="18" spans="2:7" x14ac:dyDescent="0.2">
      <c r="B18" s="35" t="s">
        <v>33</v>
      </c>
      <c r="C18" s="31" t="s">
        <v>11</v>
      </c>
      <c r="D18" s="92">
        <v>448451</v>
      </c>
      <c r="E18" s="93">
        <v>3.44</v>
      </c>
      <c r="F18" s="94">
        <v>1542.6714399999998</v>
      </c>
    </row>
    <row r="19" spans="2:7" x14ac:dyDescent="0.2">
      <c r="B19" s="35" t="s">
        <v>34</v>
      </c>
      <c r="C19" s="31" t="s">
        <v>11</v>
      </c>
      <c r="D19" s="92">
        <v>476529</v>
      </c>
      <c r="E19" s="93">
        <v>3.32</v>
      </c>
      <c r="F19" s="94">
        <v>1582.07628</v>
      </c>
    </row>
    <row r="20" spans="2:7" x14ac:dyDescent="0.2">
      <c r="B20" s="35" t="s">
        <v>35</v>
      </c>
      <c r="C20" s="31" t="s">
        <v>11</v>
      </c>
      <c r="D20" s="92">
        <v>372880</v>
      </c>
      <c r="E20" s="93">
        <v>3.38</v>
      </c>
      <c r="F20" s="94">
        <v>1260.3344</v>
      </c>
      <c r="G20" s="6" t="s">
        <v>8</v>
      </c>
    </row>
    <row r="21" spans="2:7" x14ac:dyDescent="0.2">
      <c r="B21" s="35" t="s">
        <v>36</v>
      </c>
      <c r="C21" s="31" t="s">
        <v>11</v>
      </c>
      <c r="D21" s="92">
        <v>317980</v>
      </c>
      <c r="E21" s="93">
        <v>3.57</v>
      </c>
      <c r="F21" s="94">
        <v>1135.1886</v>
      </c>
    </row>
    <row r="22" spans="2:7" x14ac:dyDescent="0.2">
      <c r="B22" s="35" t="s">
        <v>37</v>
      </c>
      <c r="C22" s="31" t="s">
        <v>11</v>
      </c>
      <c r="D22" s="92">
        <v>311000</v>
      </c>
      <c r="E22" s="93">
        <v>3.7</v>
      </c>
      <c r="F22" s="94">
        <v>1150.7</v>
      </c>
    </row>
    <row r="23" spans="2:7" x14ac:dyDescent="0.2">
      <c r="B23" s="35" t="s">
        <v>38</v>
      </c>
      <c r="C23" s="31" t="s">
        <v>11</v>
      </c>
      <c r="D23" s="92">
        <v>172320</v>
      </c>
      <c r="E23" s="93">
        <v>5.92</v>
      </c>
      <c r="F23" s="94">
        <v>1020.1344</v>
      </c>
    </row>
    <row r="24" spans="2:7" x14ac:dyDescent="0.2">
      <c r="B24" s="35" t="s">
        <v>39</v>
      </c>
      <c r="C24" s="31" t="s">
        <v>11</v>
      </c>
      <c r="D24" s="92">
        <v>330047</v>
      </c>
      <c r="E24" s="93">
        <v>5.07</v>
      </c>
      <c r="F24" s="94">
        <v>1673.3382900000001</v>
      </c>
    </row>
    <row r="25" spans="2:7" x14ac:dyDescent="0.2">
      <c r="B25" s="35" t="s">
        <v>40</v>
      </c>
      <c r="C25" s="31" t="s">
        <v>11</v>
      </c>
      <c r="D25" s="92">
        <v>270000</v>
      </c>
      <c r="E25" s="93">
        <v>5.54</v>
      </c>
      <c r="F25" s="94">
        <v>1495.8</v>
      </c>
    </row>
    <row r="26" spans="2:7" x14ac:dyDescent="0.2">
      <c r="B26" s="35" t="s">
        <v>41</v>
      </c>
      <c r="C26" s="31" t="s">
        <v>11</v>
      </c>
      <c r="D26" s="92">
        <v>246000</v>
      </c>
      <c r="E26" s="93">
        <v>6.17</v>
      </c>
      <c r="F26" s="94">
        <v>1517.82</v>
      </c>
    </row>
    <row r="27" spans="2:7" x14ac:dyDescent="0.2">
      <c r="B27" s="35" t="s">
        <v>42</v>
      </c>
      <c r="C27" s="31" t="s">
        <v>11</v>
      </c>
      <c r="D27" s="32">
        <v>90000</v>
      </c>
      <c r="E27" s="33">
        <v>12.77</v>
      </c>
      <c r="F27" s="34">
        <v>1149.3</v>
      </c>
    </row>
    <row r="28" spans="2:7" x14ac:dyDescent="0.2">
      <c r="B28" s="35" t="s">
        <v>43</v>
      </c>
      <c r="C28" s="31" t="s">
        <v>11</v>
      </c>
      <c r="D28" s="32">
        <v>75000</v>
      </c>
      <c r="E28" s="33">
        <v>15.08</v>
      </c>
      <c r="F28" s="34">
        <v>1131</v>
      </c>
    </row>
    <row r="29" spans="2:7" x14ac:dyDescent="0.2">
      <c r="B29" s="35" t="s">
        <v>44</v>
      </c>
      <c r="C29" s="31" t="s">
        <v>11</v>
      </c>
      <c r="D29" s="32">
        <v>70000</v>
      </c>
      <c r="E29" s="33">
        <v>19</v>
      </c>
      <c r="F29" s="34">
        <v>1330</v>
      </c>
    </row>
    <row r="30" spans="2:7" x14ac:dyDescent="0.2">
      <c r="B30" s="35" t="s">
        <v>45</v>
      </c>
      <c r="C30" s="31" t="s">
        <v>11</v>
      </c>
      <c r="D30" s="32">
        <v>66000</v>
      </c>
      <c r="E30" s="33">
        <v>19</v>
      </c>
      <c r="F30" s="34">
        <v>1254</v>
      </c>
    </row>
    <row r="31" spans="2:7" x14ac:dyDescent="0.2">
      <c r="B31" s="35" t="s">
        <v>46</v>
      </c>
      <c r="C31" s="31" t="s">
        <v>11</v>
      </c>
      <c r="D31" s="32">
        <v>45000</v>
      </c>
      <c r="E31" s="33">
        <v>21</v>
      </c>
      <c r="F31" s="34">
        <v>945</v>
      </c>
    </row>
    <row r="32" spans="2:7" x14ac:dyDescent="0.2">
      <c r="B32" s="35" t="s">
        <v>47</v>
      </c>
      <c r="C32" s="31" t="s">
        <v>11</v>
      </c>
      <c r="D32" s="32">
        <v>50000</v>
      </c>
      <c r="E32" s="33">
        <v>21.25</v>
      </c>
      <c r="F32" s="34">
        <v>1062.5</v>
      </c>
    </row>
    <row r="33" spans="2:6" x14ac:dyDescent="0.2">
      <c r="B33" s="35" t="s">
        <v>48</v>
      </c>
      <c r="C33" s="31" t="s">
        <v>11</v>
      </c>
      <c r="D33" s="32">
        <v>60000</v>
      </c>
      <c r="E33" s="33">
        <v>22</v>
      </c>
      <c r="F33" s="34">
        <v>1320</v>
      </c>
    </row>
    <row r="34" spans="2:6" x14ac:dyDescent="0.2">
      <c r="B34" s="35" t="s">
        <v>49</v>
      </c>
      <c r="C34" s="31" t="s">
        <v>11</v>
      </c>
      <c r="D34" s="32">
        <v>72000</v>
      </c>
      <c r="E34" s="33">
        <v>20.76</v>
      </c>
      <c r="F34" s="34">
        <v>1494.72</v>
      </c>
    </row>
    <row r="35" spans="2:6" x14ac:dyDescent="0.2">
      <c r="B35" s="35" t="s">
        <v>50</v>
      </c>
      <c r="C35" s="31" t="s">
        <v>11</v>
      </c>
      <c r="D35" s="32">
        <v>52400</v>
      </c>
      <c r="E35" s="33">
        <v>26.66</v>
      </c>
      <c r="F35" s="34">
        <v>1396.9839999999999</v>
      </c>
    </row>
    <row r="36" spans="2:6" x14ac:dyDescent="0.2">
      <c r="B36" s="35" t="s">
        <v>51</v>
      </c>
      <c r="C36" s="31" t="s">
        <v>11</v>
      </c>
      <c r="D36" s="32">
        <v>89000</v>
      </c>
      <c r="E36" s="33">
        <v>22.5</v>
      </c>
      <c r="F36" s="34">
        <v>2002.5</v>
      </c>
    </row>
    <row r="37" spans="2:6" x14ac:dyDescent="0.2">
      <c r="B37" s="35" t="s">
        <v>52</v>
      </c>
      <c r="C37" s="31" t="s">
        <v>11</v>
      </c>
      <c r="D37" s="32">
        <v>112000</v>
      </c>
      <c r="E37" s="33">
        <v>30.45</v>
      </c>
      <c r="F37" s="34">
        <v>3410.4</v>
      </c>
    </row>
    <row r="38" spans="2:6" x14ac:dyDescent="0.2">
      <c r="B38" s="35" t="s">
        <v>53</v>
      </c>
      <c r="C38" s="31" t="s">
        <v>11</v>
      </c>
      <c r="D38" s="32">
        <v>145000</v>
      </c>
      <c r="E38" s="33">
        <v>33</v>
      </c>
      <c r="F38" s="34">
        <v>4785</v>
      </c>
    </row>
    <row r="39" spans="2:6" x14ac:dyDescent="0.2">
      <c r="B39" s="35" t="s">
        <v>54</v>
      </c>
      <c r="C39" s="31" t="s">
        <v>11</v>
      </c>
      <c r="D39" s="32">
        <v>135700</v>
      </c>
      <c r="E39" s="33">
        <v>29.21</v>
      </c>
      <c r="F39" s="34">
        <v>3963.797</v>
      </c>
    </row>
    <row r="40" spans="2:6" x14ac:dyDescent="0.2">
      <c r="B40" s="35" t="s">
        <v>55</v>
      </c>
      <c r="C40" s="31" t="s">
        <v>11</v>
      </c>
      <c r="D40" s="32">
        <v>144000</v>
      </c>
      <c r="E40" s="33">
        <v>25.87</v>
      </c>
      <c r="F40" s="34">
        <v>3725.28</v>
      </c>
    </row>
    <row r="41" spans="2:6" x14ac:dyDescent="0.2">
      <c r="B41" s="35" t="s">
        <v>56</v>
      </c>
      <c r="C41" s="31" t="s">
        <v>11</v>
      </c>
      <c r="D41" s="32">
        <v>237000</v>
      </c>
      <c r="E41" s="33">
        <v>26</v>
      </c>
      <c r="F41" s="34">
        <v>6162</v>
      </c>
    </row>
    <row r="42" spans="2:6" x14ac:dyDescent="0.2">
      <c r="B42" s="35" t="s">
        <v>57</v>
      </c>
      <c r="C42" s="31" t="s">
        <v>11</v>
      </c>
      <c r="D42" s="32">
        <v>310000</v>
      </c>
      <c r="E42" s="33">
        <v>26.92</v>
      </c>
      <c r="F42" s="34">
        <v>8345.2000000000007</v>
      </c>
    </row>
    <row r="43" spans="2:6" x14ac:dyDescent="0.2">
      <c r="B43" s="35" t="s">
        <v>58</v>
      </c>
      <c r="C43" s="31" t="s">
        <v>11</v>
      </c>
      <c r="D43" s="32">
        <v>378000</v>
      </c>
      <c r="E43" s="33">
        <v>30</v>
      </c>
      <c r="F43" s="34">
        <v>11340</v>
      </c>
    </row>
    <row r="44" spans="2:6" x14ac:dyDescent="0.2">
      <c r="B44" s="35" t="s">
        <v>59</v>
      </c>
      <c r="C44" s="31" t="s">
        <v>11</v>
      </c>
      <c r="D44" s="32">
        <v>345000</v>
      </c>
      <c r="E44" s="33">
        <v>58</v>
      </c>
      <c r="F44" s="34">
        <v>20010</v>
      </c>
    </row>
    <row r="45" spans="2:6" x14ac:dyDescent="0.2">
      <c r="B45" s="35" t="s">
        <v>60</v>
      </c>
      <c r="C45" s="31" t="s">
        <v>11</v>
      </c>
      <c r="D45" s="32">
        <v>315000</v>
      </c>
      <c r="E45" s="33">
        <v>28</v>
      </c>
      <c r="F45" s="34">
        <v>8820</v>
      </c>
    </row>
    <row r="46" spans="2:6" x14ac:dyDescent="0.2">
      <c r="B46" s="35" t="s">
        <v>61</v>
      </c>
      <c r="C46" s="31" t="s">
        <v>11</v>
      </c>
      <c r="D46" s="32">
        <v>415000</v>
      </c>
      <c r="E46" s="33">
        <v>27.18</v>
      </c>
      <c r="F46" s="34">
        <v>11279.7</v>
      </c>
    </row>
    <row r="47" spans="2:6" x14ac:dyDescent="0.2">
      <c r="B47" s="35" t="s">
        <v>62</v>
      </c>
      <c r="C47" s="31" t="s">
        <v>11</v>
      </c>
      <c r="D47" s="32">
        <v>256000</v>
      </c>
      <c r="E47" s="33">
        <v>28.47</v>
      </c>
      <c r="F47" s="34">
        <v>7288.32</v>
      </c>
    </row>
    <row r="48" spans="2:6" x14ac:dyDescent="0.2">
      <c r="B48" s="35" t="s">
        <v>63</v>
      </c>
      <c r="C48" s="31" t="s">
        <v>11</v>
      </c>
      <c r="D48" s="32">
        <v>240000</v>
      </c>
      <c r="E48" s="33">
        <v>28.2</v>
      </c>
      <c r="F48" s="34">
        <v>6768</v>
      </c>
    </row>
    <row r="49" spans="2:8" x14ac:dyDescent="0.2">
      <c r="B49" s="35" t="s">
        <v>64</v>
      </c>
      <c r="C49" s="31" t="s">
        <v>11</v>
      </c>
      <c r="D49" s="32">
        <v>228000</v>
      </c>
      <c r="E49" s="33">
        <v>30.09</v>
      </c>
      <c r="F49" s="34">
        <v>6860.52</v>
      </c>
    </row>
    <row r="50" spans="2:8" x14ac:dyDescent="0.2">
      <c r="B50" s="35" t="s">
        <v>65</v>
      </c>
      <c r="C50" s="31" t="s">
        <v>11</v>
      </c>
      <c r="D50" s="32">
        <v>192000</v>
      </c>
      <c r="E50" s="33">
        <v>36.270000000000003</v>
      </c>
      <c r="F50" s="34">
        <v>6963.8400000000011</v>
      </c>
    </row>
    <row r="51" spans="2:8" x14ac:dyDescent="0.2">
      <c r="B51" s="35" t="s">
        <v>66</v>
      </c>
      <c r="C51" s="31" t="s">
        <v>11</v>
      </c>
      <c r="D51" s="32">
        <v>218225</v>
      </c>
      <c r="E51" s="33">
        <v>32.159999999999997</v>
      </c>
      <c r="F51" s="34">
        <v>7018.1159999999991</v>
      </c>
    </row>
    <row r="52" spans="2:8" x14ac:dyDescent="0.2">
      <c r="B52" s="35" t="s">
        <v>67</v>
      </c>
      <c r="C52" s="31" t="s">
        <v>11</v>
      </c>
      <c r="D52" s="32">
        <v>130100</v>
      </c>
      <c r="E52" s="33">
        <v>33.54</v>
      </c>
      <c r="F52" s="34">
        <v>4363.5540000000001</v>
      </c>
    </row>
    <row r="53" spans="2:8" x14ac:dyDescent="0.2">
      <c r="B53" s="35" t="s">
        <v>68</v>
      </c>
      <c r="C53" s="31" t="s">
        <v>11</v>
      </c>
      <c r="D53" s="32">
        <v>270796</v>
      </c>
      <c r="E53" s="33">
        <v>35.380000000000003</v>
      </c>
      <c r="F53" s="34">
        <v>9580.7624800000012</v>
      </c>
    </row>
    <row r="54" spans="2:8" x14ac:dyDescent="0.2">
      <c r="B54" s="35" t="s">
        <v>69</v>
      </c>
      <c r="C54" s="31" t="s">
        <v>11</v>
      </c>
      <c r="D54" s="32">
        <v>255837</v>
      </c>
      <c r="E54" s="33">
        <v>37</v>
      </c>
      <c r="F54" s="34">
        <v>9465.9689999999991</v>
      </c>
    </row>
    <row r="55" spans="2:8" x14ac:dyDescent="0.2">
      <c r="B55" s="35" t="s">
        <v>70</v>
      </c>
      <c r="C55" s="31" t="s">
        <v>11</v>
      </c>
      <c r="D55" s="32">
        <v>256602</v>
      </c>
      <c r="E55" s="33">
        <v>33.32</v>
      </c>
      <c r="F55" s="34">
        <v>8549.9786400000012</v>
      </c>
    </row>
    <row r="56" spans="2:8" x14ac:dyDescent="0.2">
      <c r="B56" s="35" t="s">
        <v>71</v>
      </c>
      <c r="C56" s="31" t="s">
        <v>11</v>
      </c>
      <c r="D56" s="32">
        <v>232098</v>
      </c>
      <c r="E56" s="33">
        <v>39.03</v>
      </c>
      <c r="F56" s="34">
        <v>9058.7849399999996</v>
      </c>
    </row>
    <row r="57" spans="2:8" x14ac:dyDescent="0.2">
      <c r="B57" s="35" t="s">
        <v>72</v>
      </c>
      <c r="C57" s="31" t="s">
        <v>11</v>
      </c>
      <c r="D57" s="32">
        <v>394178</v>
      </c>
      <c r="E57" s="33">
        <v>37.06</v>
      </c>
      <c r="F57" s="34">
        <v>14608.236680000002</v>
      </c>
    </row>
    <row r="58" spans="2:8" x14ac:dyDescent="0.2">
      <c r="B58" s="35" t="s">
        <v>73</v>
      </c>
      <c r="C58" s="31" t="s">
        <v>11</v>
      </c>
      <c r="D58" s="32">
        <v>394208</v>
      </c>
      <c r="E58" s="33">
        <v>28.86</v>
      </c>
      <c r="F58" s="34">
        <v>11376.842879999998</v>
      </c>
    </row>
    <row r="59" spans="2:8" x14ac:dyDescent="0.2">
      <c r="B59" s="35" t="s">
        <v>74</v>
      </c>
      <c r="C59" s="31" t="s">
        <v>11</v>
      </c>
      <c r="D59" s="32">
        <v>413087</v>
      </c>
      <c r="E59" s="33">
        <v>34.39</v>
      </c>
      <c r="F59" s="34">
        <v>14206.06193</v>
      </c>
    </row>
    <row r="60" spans="2:8" x14ac:dyDescent="0.2">
      <c r="B60" s="35" t="s">
        <v>75</v>
      </c>
      <c r="C60" s="31" t="s">
        <v>11</v>
      </c>
      <c r="D60" s="32">
        <v>339279</v>
      </c>
      <c r="E60" s="33">
        <v>32.49</v>
      </c>
      <c r="F60" s="34">
        <v>11023.174710000001</v>
      </c>
      <c r="H60" s="66"/>
    </row>
    <row r="61" spans="2:8" x14ac:dyDescent="0.2">
      <c r="B61" s="35" t="s">
        <v>76</v>
      </c>
      <c r="C61" s="31" t="s">
        <v>11</v>
      </c>
      <c r="D61" s="32">
        <v>310822</v>
      </c>
      <c r="E61" s="33">
        <v>33.700000000000003</v>
      </c>
      <c r="F61" s="34">
        <v>10474.7014</v>
      </c>
    </row>
    <row r="62" spans="2:8" x14ac:dyDescent="0.2">
      <c r="B62" s="35" t="s">
        <v>77</v>
      </c>
      <c r="C62" s="31" t="s">
        <v>11</v>
      </c>
      <c r="D62" s="32">
        <v>525525</v>
      </c>
      <c r="E62" s="33">
        <v>44.6</v>
      </c>
      <c r="F62" s="34">
        <v>23438.415000000001</v>
      </c>
      <c r="H62" s="66"/>
    </row>
    <row r="63" spans="2:8" x14ac:dyDescent="0.2">
      <c r="B63" s="35" t="s">
        <v>78</v>
      </c>
      <c r="C63" s="31" t="s">
        <v>11</v>
      </c>
      <c r="D63" s="32">
        <v>380400</v>
      </c>
      <c r="E63" s="33">
        <v>34.520000000000003</v>
      </c>
      <c r="F63" s="34">
        <v>13131.408000000001</v>
      </c>
    </row>
    <row r="64" spans="2:8" x14ac:dyDescent="0.2">
      <c r="B64" s="35" t="s">
        <v>79</v>
      </c>
      <c r="C64" s="31" t="s">
        <v>11</v>
      </c>
      <c r="D64" s="32">
        <v>400709</v>
      </c>
      <c r="E64" s="33">
        <v>89.13</v>
      </c>
      <c r="F64" s="34">
        <v>35715.193169999999</v>
      </c>
    </row>
    <row r="65" spans="2:10" x14ac:dyDescent="0.2">
      <c r="B65" s="35" t="s">
        <v>80</v>
      </c>
      <c r="C65" s="31" t="s">
        <v>11</v>
      </c>
      <c r="D65" s="32">
        <v>373685</v>
      </c>
      <c r="E65" s="33">
        <v>83.98</v>
      </c>
      <c r="F65" s="34">
        <v>31382.066300000002</v>
      </c>
    </row>
    <row r="66" spans="2:10" x14ac:dyDescent="0.2">
      <c r="B66" s="104" t="s">
        <v>180</v>
      </c>
      <c r="C66" s="31" t="s">
        <v>11</v>
      </c>
      <c r="D66" s="125">
        <v>362703</v>
      </c>
      <c r="E66" s="68">
        <v>27.85</v>
      </c>
      <c r="F66" s="68">
        <v>10100</v>
      </c>
    </row>
    <row r="67" spans="2:10" x14ac:dyDescent="0.2">
      <c r="B67" s="104" t="s">
        <v>181</v>
      </c>
      <c r="C67" s="31" t="s">
        <v>11</v>
      </c>
      <c r="D67" s="125">
        <v>420711</v>
      </c>
      <c r="E67" s="68">
        <v>34.18</v>
      </c>
      <c r="F67" s="68">
        <v>14379</v>
      </c>
    </row>
    <row r="68" spans="2:10" x14ac:dyDescent="0.2">
      <c r="B68" s="104" t="s">
        <v>224</v>
      </c>
      <c r="C68" s="31" t="s">
        <v>11</v>
      </c>
      <c r="D68" s="125">
        <v>417286</v>
      </c>
      <c r="E68" s="68">
        <v>40.630000000000003</v>
      </c>
      <c r="F68" s="68">
        <v>16956</v>
      </c>
    </row>
    <row r="69" spans="2:10" x14ac:dyDescent="0.2">
      <c r="B69" s="104" t="s">
        <v>223</v>
      </c>
      <c r="C69" s="123" t="s">
        <v>11</v>
      </c>
      <c r="D69" s="126">
        <v>412912</v>
      </c>
      <c r="E69" s="68">
        <v>48.39</v>
      </c>
      <c r="F69" s="124">
        <v>19979</v>
      </c>
    </row>
    <row r="70" spans="2:10" x14ac:dyDescent="0.2">
      <c r="B70" s="104" t="s">
        <v>225</v>
      </c>
      <c r="C70" s="123" t="s">
        <v>11</v>
      </c>
      <c r="D70" s="126">
        <v>329460</v>
      </c>
      <c r="E70" s="68">
        <v>41.32</v>
      </c>
      <c r="F70" s="124">
        <v>13613</v>
      </c>
    </row>
    <row r="71" spans="2:10" s="4" customFormat="1" x14ac:dyDescent="0.2">
      <c r="B71" s="118" t="s">
        <v>210</v>
      </c>
      <c r="C71" s="31" t="s">
        <v>11</v>
      </c>
      <c r="D71" s="119">
        <v>396896</v>
      </c>
      <c r="E71" s="113">
        <v>64.52</v>
      </c>
      <c r="F71" s="114">
        <v>25609</v>
      </c>
    </row>
    <row r="72" spans="2:10" s="4" customFormat="1" x14ac:dyDescent="0.2">
      <c r="B72" s="118" t="s">
        <v>211</v>
      </c>
      <c r="C72" s="31" t="s">
        <v>11</v>
      </c>
      <c r="D72" s="119">
        <v>405968</v>
      </c>
      <c r="E72" s="113">
        <v>30.45</v>
      </c>
      <c r="F72" s="114">
        <v>12361</v>
      </c>
    </row>
    <row r="73" spans="2:10" s="4" customFormat="1" x14ac:dyDescent="0.2">
      <c r="B73" s="118" t="s">
        <v>212</v>
      </c>
      <c r="C73" s="31" t="s">
        <v>11</v>
      </c>
      <c r="D73" s="119">
        <v>190817</v>
      </c>
      <c r="E73" s="113">
        <v>49.44</v>
      </c>
      <c r="F73" s="114">
        <v>9434</v>
      </c>
    </row>
    <row r="74" spans="2:10" s="4" customFormat="1" x14ac:dyDescent="0.2">
      <c r="B74" s="118" t="s">
        <v>213</v>
      </c>
      <c r="C74" s="31" t="s">
        <v>11</v>
      </c>
      <c r="D74" s="120">
        <v>154735</v>
      </c>
      <c r="E74" s="115">
        <v>69.59</v>
      </c>
      <c r="F74" s="116">
        <v>10768</v>
      </c>
    </row>
    <row r="75" spans="2:10" s="4" customFormat="1" x14ac:dyDescent="0.2">
      <c r="B75" s="112" t="s">
        <v>214</v>
      </c>
      <c r="C75" s="31" t="s">
        <v>11</v>
      </c>
      <c r="D75" s="120">
        <v>150167</v>
      </c>
      <c r="E75" s="115">
        <v>44.81</v>
      </c>
      <c r="F75" s="116">
        <v>6729</v>
      </c>
    </row>
    <row r="76" spans="2:10" x14ac:dyDescent="0.2">
      <c r="B76" s="105" t="s">
        <v>15</v>
      </c>
      <c r="C76" s="62"/>
      <c r="D76" s="63"/>
      <c r="E76" s="64"/>
      <c r="F76" s="65"/>
    </row>
    <row r="77" spans="2:10" x14ac:dyDescent="0.2">
      <c r="B77" s="106" t="s">
        <v>207</v>
      </c>
      <c r="C77" s="62"/>
      <c r="D77" s="63"/>
      <c r="E77" s="64"/>
      <c r="F77" s="65"/>
    </row>
    <row r="78" spans="2:10" x14ac:dyDescent="0.2">
      <c r="B78" s="107" t="s">
        <v>208</v>
      </c>
      <c r="C78" s="62"/>
      <c r="D78" s="63"/>
      <c r="E78" s="64"/>
      <c r="F78" s="65"/>
    </row>
    <row r="80" spans="2:10" x14ac:dyDescent="0.2">
      <c r="B80" s="142" t="s">
        <v>209</v>
      </c>
      <c r="C80" s="142"/>
      <c r="D80" s="142"/>
      <c r="E80" s="142"/>
      <c r="F80" s="142"/>
      <c r="G80" s="142"/>
      <c r="H80" s="142"/>
      <c r="I80" s="142"/>
      <c r="J80" s="142"/>
    </row>
    <row r="81" spans="2:6" x14ac:dyDescent="0.2">
      <c r="B81" s="10"/>
      <c r="C81" s="10"/>
      <c r="D81" s="10"/>
      <c r="E81" s="10"/>
      <c r="F81" s="10"/>
    </row>
    <row r="82" spans="2:6" x14ac:dyDescent="0.2">
      <c r="B82" s="10"/>
      <c r="C82" s="10"/>
      <c r="D82" s="11"/>
      <c r="E82" s="10"/>
      <c r="F82" s="10"/>
    </row>
  </sheetData>
  <mergeCells count="3">
    <mergeCell ref="B3:F3"/>
    <mergeCell ref="B2:F2"/>
    <mergeCell ref="B80:J80"/>
  </mergeCells>
  <hyperlinks>
    <hyperlink ref="B78" location="'Tabla de contenido'!A1" display="Regresar a Tabla de Contenido" xr:uid="{00000000-0004-0000-0100-000000000000}"/>
  </hyperlinks>
  <pageMargins left="0.7" right="0.7" top="0.75" bottom="0.75" header="0.3" footer="0.3"/>
  <pageSetup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G83"/>
  <sheetViews>
    <sheetView zoomScale="254" workbookViewId="0">
      <selection activeCell="B3" sqref="B3:F3"/>
    </sheetView>
  </sheetViews>
  <sheetFormatPr baseColWidth="10" defaultColWidth="9.1640625" defaultRowHeight="16" x14ac:dyDescent="0.2"/>
  <cols>
    <col min="1" max="4" width="9.1640625" style="6"/>
    <col min="5" max="5" width="14.5" style="6" customWidth="1"/>
    <col min="6" max="6" width="14.5" style="6" bestFit="1" customWidth="1"/>
    <col min="7" max="16384" width="9.1640625" style="6"/>
  </cols>
  <sheetData>
    <row r="2" spans="2:6" x14ac:dyDescent="0.2">
      <c r="B2" s="147" t="s">
        <v>95</v>
      </c>
      <c r="C2" s="148"/>
      <c r="D2" s="148"/>
      <c r="E2" s="148"/>
      <c r="F2" s="149"/>
    </row>
    <row r="3" spans="2:6" x14ac:dyDescent="0.2">
      <c r="B3" s="144" t="s">
        <v>222</v>
      </c>
      <c r="C3" s="145"/>
      <c r="D3" s="145"/>
      <c r="E3" s="145"/>
      <c r="F3" s="146"/>
    </row>
    <row r="4" spans="2:6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97</v>
      </c>
    </row>
    <row r="5" spans="2:6" x14ac:dyDescent="0.2">
      <c r="B5" s="45" t="s">
        <v>20</v>
      </c>
      <c r="C5" s="12" t="s">
        <v>99</v>
      </c>
      <c r="D5" s="12" t="s">
        <v>99</v>
      </c>
      <c r="E5" s="12" t="s">
        <v>99</v>
      </c>
      <c r="F5" s="18">
        <v>973</v>
      </c>
    </row>
    <row r="6" spans="2:6" x14ac:dyDescent="0.2">
      <c r="B6" s="45" t="s">
        <v>21</v>
      </c>
      <c r="C6" s="12" t="s">
        <v>99</v>
      </c>
      <c r="D6" s="12" t="s">
        <v>99</v>
      </c>
      <c r="E6" s="12" t="s">
        <v>99</v>
      </c>
      <c r="F6" s="18">
        <v>1128</v>
      </c>
    </row>
    <row r="7" spans="2:6" x14ac:dyDescent="0.2">
      <c r="B7" s="45" t="s">
        <v>22</v>
      </c>
      <c r="C7" s="12" t="s">
        <v>99</v>
      </c>
      <c r="D7" s="12" t="s">
        <v>99</v>
      </c>
      <c r="E7" s="12" t="s">
        <v>99</v>
      </c>
      <c r="F7" s="18">
        <v>1343</v>
      </c>
    </row>
    <row r="8" spans="2:6" x14ac:dyDescent="0.2">
      <c r="B8" s="45" t="s">
        <v>23</v>
      </c>
      <c r="C8" s="12" t="s">
        <v>99</v>
      </c>
      <c r="D8" s="12" t="s">
        <v>99</v>
      </c>
      <c r="E8" s="12" t="s">
        <v>99</v>
      </c>
      <c r="F8" s="18">
        <v>1343</v>
      </c>
    </row>
    <row r="9" spans="2:6" x14ac:dyDescent="0.2">
      <c r="B9" s="45" t="s">
        <v>24</v>
      </c>
      <c r="C9" s="12" t="s">
        <v>99</v>
      </c>
      <c r="D9" s="12" t="s">
        <v>99</v>
      </c>
      <c r="E9" s="12" t="s">
        <v>99</v>
      </c>
      <c r="F9" s="18">
        <v>1512</v>
      </c>
    </row>
    <row r="10" spans="2:6" x14ac:dyDescent="0.2">
      <c r="B10" s="45" t="s">
        <v>25</v>
      </c>
      <c r="C10" s="12" t="s">
        <v>99</v>
      </c>
      <c r="D10" s="12" t="s">
        <v>99</v>
      </c>
      <c r="E10" s="12" t="s">
        <v>99</v>
      </c>
      <c r="F10" s="18">
        <v>1699</v>
      </c>
    </row>
    <row r="11" spans="2:6" x14ac:dyDescent="0.2">
      <c r="B11" s="45" t="s">
        <v>26</v>
      </c>
      <c r="C11" s="12" t="s">
        <v>99</v>
      </c>
      <c r="D11" s="12" t="s">
        <v>99</v>
      </c>
      <c r="E11" s="12" t="s">
        <v>99</v>
      </c>
      <c r="F11" s="18">
        <v>1699</v>
      </c>
    </row>
    <row r="12" spans="2:6" x14ac:dyDescent="0.2">
      <c r="B12" s="45" t="s">
        <v>27</v>
      </c>
      <c r="C12" s="12" t="s">
        <v>99</v>
      </c>
      <c r="D12" s="12" t="s">
        <v>99</v>
      </c>
      <c r="E12" s="12" t="s">
        <v>99</v>
      </c>
      <c r="F12" s="18">
        <v>1667</v>
      </c>
    </row>
    <row r="13" spans="2:6" x14ac:dyDescent="0.2">
      <c r="B13" s="45" t="s">
        <v>28</v>
      </c>
      <c r="C13" s="12" t="s">
        <v>99</v>
      </c>
      <c r="D13" s="12" t="s">
        <v>99</v>
      </c>
      <c r="E13" s="12" t="s">
        <v>99</v>
      </c>
      <c r="F13" s="18">
        <v>1667</v>
      </c>
    </row>
    <row r="14" spans="2:6" x14ac:dyDescent="0.2">
      <c r="B14" s="45" t="s">
        <v>29</v>
      </c>
      <c r="C14" s="12" t="s">
        <v>99</v>
      </c>
      <c r="D14" s="12" t="s">
        <v>99</v>
      </c>
      <c r="E14" s="12" t="s">
        <v>99</v>
      </c>
      <c r="F14" s="18">
        <v>2200</v>
      </c>
    </row>
    <row r="15" spans="2:6" x14ac:dyDescent="0.2">
      <c r="B15" s="45" t="s">
        <v>30</v>
      </c>
      <c r="C15" s="12" t="s">
        <v>99</v>
      </c>
      <c r="D15" s="12" t="s">
        <v>99</v>
      </c>
      <c r="E15" s="12" t="s">
        <v>99</v>
      </c>
      <c r="F15" s="18">
        <v>2464</v>
      </c>
    </row>
    <row r="16" spans="2:6" x14ac:dyDescent="0.2">
      <c r="B16" s="45" t="s">
        <v>31</v>
      </c>
      <c r="C16" s="12" t="s">
        <v>99</v>
      </c>
      <c r="D16" s="12" t="s">
        <v>99</v>
      </c>
      <c r="E16" s="12" t="s">
        <v>99</v>
      </c>
      <c r="F16" s="18">
        <v>2390</v>
      </c>
    </row>
    <row r="17" spans="2:7" x14ac:dyDescent="0.2">
      <c r="B17" s="45" t="s">
        <v>32</v>
      </c>
      <c r="C17" s="12" t="s">
        <v>99</v>
      </c>
      <c r="D17" s="12" t="s">
        <v>99</v>
      </c>
      <c r="E17" s="12" t="s">
        <v>99</v>
      </c>
      <c r="F17" s="18">
        <v>3000</v>
      </c>
    </row>
    <row r="18" spans="2:7" x14ac:dyDescent="0.2">
      <c r="B18" s="45" t="s">
        <v>33</v>
      </c>
      <c r="C18" s="12" t="s">
        <v>99</v>
      </c>
      <c r="D18" s="12" t="s">
        <v>99</v>
      </c>
      <c r="E18" s="12" t="s">
        <v>99</v>
      </c>
      <c r="F18" s="18">
        <v>3150</v>
      </c>
    </row>
    <row r="19" spans="2:7" x14ac:dyDescent="0.2">
      <c r="B19" s="45" t="s">
        <v>34</v>
      </c>
      <c r="C19" s="12" t="s">
        <v>99</v>
      </c>
      <c r="D19" s="12" t="s">
        <v>99</v>
      </c>
      <c r="E19" s="12" t="s">
        <v>99</v>
      </c>
      <c r="F19" s="18">
        <v>3000</v>
      </c>
    </row>
    <row r="20" spans="2:7" x14ac:dyDescent="0.2">
      <c r="B20" s="45" t="s">
        <v>35</v>
      </c>
      <c r="C20" s="12" t="s">
        <v>99</v>
      </c>
      <c r="D20" s="12" t="s">
        <v>99</v>
      </c>
      <c r="E20" s="12" t="s">
        <v>99</v>
      </c>
      <c r="F20" s="18">
        <v>2750</v>
      </c>
      <c r="G20" s="6" t="s">
        <v>8</v>
      </c>
    </row>
    <row r="21" spans="2:7" x14ac:dyDescent="0.2">
      <c r="B21" s="45" t="s">
        <v>36</v>
      </c>
      <c r="C21" s="12" t="s">
        <v>99</v>
      </c>
      <c r="D21" s="12" t="s">
        <v>99</v>
      </c>
      <c r="E21" s="12" t="s">
        <v>99</v>
      </c>
      <c r="F21" s="18">
        <v>2750</v>
      </c>
    </row>
    <row r="22" spans="2:7" x14ac:dyDescent="0.2">
      <c r="B22" s="45" t="s">
        <v>37</v>
      </c>
      <c r="C22" s="12" t="s">
        <v>99</v>
      </c>
      <c r="D22" s="12" t="s">
        <v>99</v>
      </c>
      <c r="E22" s="12" t="s">
        <v>99</v>
      </c>
      <c r="F22" s="18">
        <v>2750</v>
      </c>
    </row>
    <row r="23" spans="2:7" x14ac:dyDescent="0.2">
      <c r="B23" s="45" t="s">
        <v>38</v>
      </c>
      <c r="C23" s="12" t="s">
        <v>99</v>
      </c>
      <c r="D23" s="12" t="s">
        <v>99</v>
      </c>
      <c r="E23" s="12" t="s">
        <v>99</v>
      </c>
      <c r="F23" s="18">
        <v>1500</v>
      </c>
    </row>
    <row r="24" spans="2:7" x14ac:dyDescent="0.2">
      <c r="B24" s="45" t="s">
        <v>39</v>
      </c>
      <c r="C24" s="12" t="s">
        <v>99</v>
      </c>
      <c r="D24" s="12" t="s">
        <v>99</v>
      </c>
      <c r="E24" s="12" t="s">
        <v>99</v>
      </c>
      <c r="F24" s="18">
        <v>1300</v>
      </c>
    </row>
    <row r="25" spans="2:7" x14ac:dyDescent="0.2">
      <c r="B25" s="45" t="s">
        <v>40</v>
      </c>
      <c r="C25" s="12" t="s">
        <v>99</v>
      </c>
      <c r="D25" s="12" t="s">
        <v>99</v>
      </c>
      <c r="E25" s="12" t="s">
        <v>99</v>
      </c>
      <c r="F25" s="18">
        <v>1500</v>
      </c>
    </row>
    <row r="26" spans="2:7" x14ac:dyDescent="0.2">
      <c r="B26" s="45" t="s">
        <v>41</v>
      </c>
      <c r="C26" s="12" t="s">
        <v>99</v>
      </c>
      <c r="D26" s="12" t="s">
        <v>99</v>
      </c>
      <c r="E26" s="12" t="s">
        <v>99</v>
      </c>
      <c r="F26" s="18">
        <v>2000</v>
      </c>
    </row>
    <row r="27" spans="2:7" x14ac:dyDescent="0.2">
      <c r="B27" s="45" t="s">
        <v>42</v>
      </c>
      <c r="C27" s="12" t="s">
        <v>99</v>
      </c>
      <c r="D27" s="12" t="s">
        <v>99</v>
      </c>
      <c r="E27" s="12" t="s">
        <v>99</v>
      </c>
      <c r="F27" s="18">
        <v>1724</v>
      </c>
    </row>
    <row r="28" spans="2:7" x14ac:dyDescent="0.2">
      <c r="B28" s="45" t="s">
        <v>43</v>
      </c>
      <c r="C28" s="12" t="s">
        <v>99</v>
      </c>
      <c r="D28" s="12" t="s">
        <v>99</v>
      </c>
      <c r="E28" s="12" t="s">
        <v>99</v>
      </c>
      <c r="F28" s="18">
        <v>1750</v>
      </c>
    </row>
    <row r="29" spans="2:7" x14ac:dyDescent="0.2">
      <c r="B29" s="45" t="s">
        <v>44</v>
      </c>
      <c r="C29" s="12" t="s">
        <v>99</v>
      </c>
      <c r="D29" s="12" t="s">
        <v>99</v>
      </c>
      <c r="E29" s="12" t="s">
        <v>99</v>
      </c>
      <c r="F29" s="18">
        <v>1600</v>
      </c>
    </row>
    <row r="30" spans="2:7" x14ac:dyDescent="0.2">
      <c r="B30" s="45" t="s">
        <v>45</v>
      </c>
      <c r="C30" s="12" t="s">
        <v>99</v>
      </c>
      <c r="D30" s="12" t="s">
        <v>99</v>
      </c>
      <c r="E30" s="12" t="s">
        <v>99</v>
      </c>
      <c r="F30" s="18">
        <v>1900</v>
      </c>
    </row>
    <row r="31" spans="2:7" x14ac:dyDescent="0.2">
      <c r="B31" s="45" t="s">
        <v>46</v>
      </c>
      <c r="C31" s="12" t="s">
        <v>99</v>
      </c>
      <c r="D31" s="12" t="s">
        <v>99</v>
      </c>
      <c r="E31" s="12" t="s">
        <v>99</v>
      </c>
      <c r="F31" s="18">
        <v>1900</v>
      </c>
    </row>
    <row r="32" spans="2:7" x14ac:dyDescent="0.2">
      <c r="B32" s="45" t="s">
        <v>47</v>
      </c>
      <c r="C32" s="12" t="s">
        <v>99</v>
      </c>
      <c r="D32" s="12" t="s">
        <v>99</v>
      </c>
      <c r="E32" s="12" t="s">
        <v>99</v>
      </c>
      <c r="F32" s="18">
        <v>2417</v>
      </c>
    </row>
    <row r="33" spans="2:6" x14ac:dyDescent="0.2">
      <c r="B33" s="45" t="s">
        <v>48</v>
      </c>
      <c r="C33" s="12" t="s">
        <v>99</v>
      </c>
      <c r="D33" s="12" t="s">
        <v>99</v>
      </c>
      <c r="E33" s="12" t="s">
        <v>99</v>
      </c>
      <c r="F33" s="18">
        <v>2421</v>
      </c>
    </row>
    <row r="34" spans="2:6" x14ac:dyDescent="0.2">
      <c r="B34" s="45" t="s">
        <v>49</v>
      </c>
      <c r="C34" s="12" t="s">
        <v>99</v>
      </c>
      <c r="D34" s="12" t="s">
        <v>99</v>
      </c>
      <c r="E34" s="12" t="s">
        <v>99</v>
      </c>
      <c r="F34" s="18">
        <v>2391</v>
      </c>
    </row>
    <row r="35" spans="2:6" x14ac:dyDescent="0.2">
      <c r="B35" s="45" t="s">
        <v>50</v>
      </c>
      <c r="C35" s="12" t="s">
        <v>99</v>
      </c>
      <c r="D35" s="12" t="s">
        <v>99</v>
      </c>
      <c r="E35" s="12" t="s">
        <v>99</v>
      </c>
      <c r="F35" s="18">
        <v>2891</v>
      </c>
    </row>
    <row r="36" spans="2:6" x14ac:dyDescent="0.2">
      <c r="B36" s="45" t="s">
        <v>51</v>
      </c>
      <c r="C36" s="12" t="s">
        <v>99</v>
      </c>
      <c r="D36" s="12" t="s">
        <v>99</v>
      </c>
      <c r="E36" s="12" t="s">
        <v>99</v>
      </c>
      <c r="F36" s="18">
        <v>2919</v>
      </c>
    </row>
    <row r="37" spans="2:6" x14ac:dyDescent="0.2">
      <c r="B37" s="45" t="s">
        <v>52</v>
      </c>
      <c r="C37" s="12" t="s">
        <v>99</v>
      </c>
      <c r="D37" s="12" t="s">
        <v>99</v>
      </c>
      <c r="E37" s="12" t="s">
        <v>99</v>
      </c>
      <c r="F37" s="18">
        <v>3060</v>
      </c>
    </row>
    <row r="38" spans="2:6" x14ac:dyDescent="0.2">
      <c r="B38" s="45" t="s">
        <v>53</v>
      </c>
      <c r="C38" s="12" t="s">
        <v>99</v>
      </c>
      <c r="D38" s="12" t="s">
        <v>99</v>
      </c>
      <c r="E38" s="12" t="s">
        <v>99</v>
      </c>
      <c r="F38" s="18">
        <v>3282</v>
      </c>
    </row>
    <row r="39" spans="2:6" x14ac:dyDescent="0.2">
      <c r="B39" s="45" t="s">
        <v>54</v>
      </c>
      <c r="C39" s="12" t="s">
        <v>99</v>
      </c>
      <c r="D39" s="12" t="s">
        <v>99</v>
      </c>
      <c r="E39" s="12" t="s">
        <v>99</v>
      </c>
      <c r="F39" s="18">
        <v>3172</v>
      </c>
    </row>
    <row r="40" spans="2:6" x14ac:dyDescent="0.2">
      <c r="B40" s="45" t="s">
        <v>55</v>
      </c>
      <c r="C40" s="12" t="s">
        <v>99</v>
      </c>
      <c r="D40" s="12" t="s">
        <v>99</v>
      </c>
      <c r="E40" s="12" t="s">
        <v>99</v>
      </c>
      <c r="F40" s="18">
        <v>3587</v>
      </c>
    </row>
    <row r="41" spans="2:6" x14ac:dyDescent="0.2">
      <c r="B41" s="45" t="s">
        <v>56</v>
      </c>
      <c r="C41" s="12" t="s">
        <v>99</v>
      </c>
      <c r="D41" s="12" t="s">
        <v>99</v>
      </c>
      <c r="E41" s="12" t="s">
        <v>99</v>
      </c>
      <c r="F41" s="18">
        <v>3824</v>
      </c>
    </row>
    <row r="42" spans="2:6" x14ac:dyDescent="0.2">
      <c r="B42" s="45" t="s">
        <v>57</v>
      </c>
      <c r="C42" s="12" t="s">
        <v>99</v>
      </c>
      <c r="D42" s="12" t="s">
        <v>99</v>
      </c>
      <c r="E42" s="12" t="s">
        <v>99</v>
      </c>
      <c r="F42" s="18">
        <v>3927</v>
      </c>
    </row>
    <row r="43" spans="2:6" x14ac:dyDescent="0.2">
      <c r="B43" s="45" t="s">
        <v>58</v>
      </c>
      <c r="C43" s="12" t="s">
        <v>99</v>
      </c>
      <c r="D43" s="12" t="s">
        <v>99</v>
      </c>
      <c r="E43" s="12" t="s">
        <v>99</v>
      </c>
      <c r="F43" s="18">
        <v>4894</v>
      </c>
    </row>
    <row r="44" spans="2:6" x14ac:dyDescent="0.2">
      <c r="B44" s="45" t="s">
        <v>59</v>
      </c>
      <c r="C44" s="12" t="s">
        <v>99</v>
      </c>
      <c r="D44" s="12" t="s">
        <v>99</v>
      </c>
      <c r="E44" s="12" t="s">
        <v>99</v>
      </c>
      <c r="F44" s="18">
        <v>4396</v>
      </c>
    </row>
    <row r="45" spans="2:6" x14ac:dyDescent="0.2">
      <c r="B45" s="45" t="s">
        <v>60</v>
      </c>
      <c r="C45" s="12" t="s">
        <v>99</v>
      </c>
      <c r="D45" s="12" t="s">
        <v>99</v>
      </c>
      <c r="E45" s="12" t="s">
        <v>99</v>
      </c>
      <c r="F45" s="18">
        <v>4404</v>
      </c>
    </row>
    <row r="46" spans="2:6" x14ac:dyDescent="0.2">
      <c r="B46" s="45" t="s">
        <v>61</v>
      </c>
      <c r="C46" s="12" t="s">
        <v>99</v>
      </c>
      <c r="D46" s="12" t="s">
        <v>99</v>
      </c>
      <c r="E46" s="12" t="s">
        <v>99</v>
      </c>
      <c r="F46" s="18">
        <v>4187</v>
      </c>
    </row>
    <row r="47" spans="2:6" x14ac:dyDescent="0.2">
      <c r="B47" s="45" t="s">
        <v>62</v>
      </c>
      <c r="C47" s="12" t="s">
        <v>99</v>
      </c>
      <c r="D47" s="12" t="s">
        <v>99</v>
      </c>
      <c r="E47" s="12" t="s">
        <v>99</v>
      </c>
      <c r="F47" s="18">
        <v>4738</v>
      </c>
    </row>
    <row r="48" spans="2:6" x14ac:dyDescent="0.2">
      <c r="B48" s="45" t="s">
        <v>63</v>
      </c>
      <c r="C48" s="12" t="s">
        <v>99</v>
      </c>
      <c r="D48" s="12" t="s">
        <v>99</v>
      </c>
      <c r="E48" s="12" t="s">
        <v>99</v>
      </c>
      <c r="F48" s="18">
        <v>5737</v>
      </c>
    </row>
    <row r="49" spans="2:6" x14ac:dyDescent="0.2">
      <c r="B49" s="45" t="s">
        <v>64</v>
      </c>
      <c r="C49" s="12" t="s">
        <v>99</v>
      </c>
      <c r="D49" s="12" t="s">
        <v>99</v>
      </c>
      <c r="E49" s="12" t="s">
        <v>99</v>
      </c>
      <c r="F49" s="18">
        <v>893</v>
      </c>
    </row>
    <row r="50" spans="2:6" x14ac:dyDescent="0.2">
      <c r="B50" s="45" t="s">
        <v>65</v>
      </c>
      <c r="C50" s="12" t="s">
        <v>99</v>
      </c>
      <c r="D50" s="12" t="s">
        <v>99</v>
      </c>
      <c r="E50" s="12" t="s">
        <v>99</v>
      </c>
      <c r="F50" s="18">
        <v>656</v>
      </c>
    </row>
    <row r="51" spans="2:6" x14ac:dyDescent="0.2">
      <c r="B51" s="45" t="s">
        <v>66</v>
      </c>
      <c r="C51" s="12" t="s">
        <v>99</v>
      </c>
      <c r="D51" s="12" t="s">
        <v>99</v>
      </c>
      <c r="E51" s="12" t="s">
        <v>99</v>
      </c>
      <c r="F51" s="18">
        <v>737</v>
      </c>
    </row>
    <row r="52" spans="2:6" x14ac:dyDescent="0.2">
      <c r="B52" s="45" t="s">
        <v>67</v>
      </c>
      <c r="C52" s="12" t="s">
        <v>99</v>
      </c>
      <c r="D52" s="12" t="s">
        <v>99</v>
      </c>
      <c r="E52" s="12" t="s">
        <v>99</v>
      </c>
      <c r="F52" s="18">
        <v>1554</v>
      </c>
    </row>
    <row r="53" spans="2:6" x14ac:dyDescent="0.2">
      <c r="B53" s="45" t="s">
        <v>68</v>
      </c>
      <c r="C53" s="12" t="s">
        <v>99</v>
      </c>
      <c r="D53" s="12" t="s">
        <v>99</v>
      </c>
      <c r="E53" s="12" t="s">
        <v>99</v>
      </c>
      <c r="F53" s="18">
        <v>1750</v>
      </c>
    </row>
    <row r="54" spans="2:6" x14ac:dyDescent="0.2">
      <c r="B54" s="45" t="s">
        <v>69</v>
      </c>
      <c r="C54" s="12" t="s">
        <v>99</v>
      </c>
      <c r="D54" s="12" t="s">
        <v>99</v>
      </c>
      <c r="E54" s="12" t="s">
        <v>99</v>
      </c>
      <c r="F54" s="18">
        <v>2052</v>
      </c>
    </row>
    <row r="55" spans="2:6" x14ac:dyDescent="0.2">
      <c r="B55" s="45" t="s">
        <v>70</v>
      </c>
      <c r="C55" s="12" t="s">
        <v>99</v>
      </c>
      <c r="D55" s="12" t="s">
        <v>99</v>
      </c>
      <c r="E55" s="12" t="s">
        <v>99</v>
      </c>
      <c r="F55" s="18">
        <v>1808</v>
      </c>
    </row>
    <row r="56" spans="2:6" x14ac:dyDescent="0.2">
      <c r="B56" s="45" t="s">
        <v>71</v>
      </c>
      <c r="C56" s="12" t="s">
        <v>99</v>
      </c>
      <c r="D56" s="12" t="s">
        <v>99</v>
      </c>
      <c r="E56" s="12" t="s">
        <v>99</v>
      </c>
      <c r="F56" s="18">
        <v>1671</v>
      </c>
    </row>
    <row r="57" spans="2:6" x14ac:dyDescent="0.2">
      <c r="B57" s="45" t="s">
        <v>72</v>
      </c>
      <c r="C57" s="12" t="s">
        <v>99</v>
      </c>
      <c r="D57" s="12" t="s">
        <v>99</v>
      </c>
      <c r="E57" s="12" t="s">
        <v>99</v>
      </c>
      <c r="F57" s="18">
        <v>1893</v>
      </c>
    </row>
    <row r="58" spans="2:6" x14ac:dyDescent="0.2">
      <c r="B58" s="45" t="s">
        <v>73</v>
      </c>
      <c r="C58" s="12" t="s">
        <v>99</v>
      </c>
      <c r="D58" s="12" t="s">
        <v>99</v>
      </c>
      <c r="E58" s="12" t="s">
        <v>99</v>
      </c>
      <c r="F58" s="18">
        <v>2043</v>
      </c>
    </row>
    <row r="59" spans="2:6" x14ac:dyDescent="0.2">
      <c r="B59" s="45" t="s">
        <v>74</v>
      </c>
      <c r="C59" s="12" t="s">
        <v>99</v>
      </c>
      <c r="D59" s="12" t="s">
        <v>99</v>
      </c>
      <c r="E59" s="12" t="s">
        <v>99</v>
      </c>
      <c r="F59" s="18">
        <v>1859</v>
      </c>
    </row>
    <row r="60" spans="2:6" x14ac:dyDescent="0.2">
      <c r="B60" s="45" t="s">
        <v>75</v>
      </c>
      <c r="C60" s="12" t="s">
        <v>99</v>
      </c>
      <c r="D60" s="12" t="s">
        <v>99</v>
      </c>
      <c r="E60" s="12" t="s">
        <v>99</v>
      </c>
      <c r="F60" s="18">
        <v>1828</v>
      </c>
    </row>
    <row r="61" spans="2:6" x14ac:dyDescent="0.2">
      <c r="B61" s="45" t="s">
        <v>76</v>
      </c>
      <c r="C61" s="12" t="s">
        <v>99</v>
      </c>
      <c r="D61" s="12" t="s">
        <v>99</v>
      </c>
      <c r="E61" s="12" t="s">
        <v>99</v>
      </c>
      <c r="F61" s="18">
        <v>1711</v>
      </c>
    </row>
    <row r="62" spans="2:6" x14ac:dyDescent="0.2">
      <c r="B62" s="45" t="s">
        <v>77</v>
      </c>
      <c r="C62" s="12" t="s">
        <v>99</v>
      </c>
      <c r="D62" s="12" t="s">
        <v>99</v>
      </c>
      <c r="E62" s="12" t="s">
        <v>99</v>
      </c>
      <c r="F62" s="18">
        <v>457</v>
      </c>
    </row>
    <row r="63" spans="2:6" x14ac:dyDescent="0.2">
      <c r="B63" s="45" t="s">
        <v>78</v>
      </c>
      <c r="C63" s="12" t="s">
        <v>99</v>
      </c>
      <c r="D63" s="12" t="s">
        <v>99</v>
      </c>
      <c r="E63" s="12" t="s">
        <v>99</v>
      </c>
      <c r="F63" s="18">
        <v>506</v>
      </c>
    </row>
    <row r="64" spans="2:6" x14ac:dyDescent="0.2">
      <c r="B64" s="45" t="s">
        <v>79</v>
      </c>
      <c r="C64" s="12" t="s">
        <v>99</v>
      </c>
      <c r="D64" s="12" t="s">
        <v>99</v>
      </c>
      <c r="E64" s="12" t="s">
        <v>99</v>
      </c>
      <c r="F64" s="18">
        <v>580</v>
      </c>
    </row>
    <row r="65" spans="2:6" x14ac:dyDescent="0.2">
      <c r="B65" s="45" t="s">
        <v>183</v>
      </c>
      <c r="C65" s="12" t="s">
        <v>99</v>
      </c>
      <c r="D65" s="12" t="s">
        <v>99</v>
      </c>
      <c r="E65" s="12" t="s">
        <v>99</v>
      </c>
      <c r="F65" s="18">
        <v>514</v>
      </c>
    </row>
    <row r="66" spans="2:6" x14ac:dyDescent="0.2">
      <c r="B66" s="45" t="s">
        <v>180</v>
      </c>
      <c r="C66" s="12" t="s">
        <v>99</v>
      </c>
      <c r="D66" s="12" t="s">
        <v>99</v>
      </c>
      <c r="E66" s="12" t="s">
        <v>99</v>
      </c>
      <c r="F66" s="69">
        <v>73</v>
      </c>
    </row>
    <row r="67" spans="2:6" x14ac:dyDescent="0.2">
      <c r="B67" s="45" t="s">
        <v>181</v>
      </c>
      <c r="C67" s="12" t="s">
        <v>99</v>
      </c>
      <c r="D67" s="12" t="s">
        <v>99</v>
      </c>
      <c r="E67" s="12" t="s">
        <v>99</v>
      </c>
      <c r="F67" s="69">
        <v>73</v>
      </c>
    </row>
    <row r="68" spans="2:6" x14ac:dyDescent="0.2">
      <c r="B68" s="45" t="s">
        <v>182</v>
      </c>
      <c r="C68" s="12" t="s">
        <v>99</v>
      </c>
      <c r="D68" s="12" t="s">
        <v>99</v>
      </c>
      <c r="E68" s="12" t="s">
        <v>99</v>
      </c>
      <c r="F68" s="69">
        <v>205</v>
      </c>
    </row>
    <row r="69" spans="2:6" x14ac:dyDescent="0.2">
      <c r="B69" s="35" t="s">
        <v>223</v>
      </c>
      <c r="C69" s="12" t="s">
        <v>99</v>
      </c>
      <c r="D69" s="12" t="s">
        <v>99</v>
      </c>
      <c r="E69" s="12" t="s">
        <v>99</v>
      </c>
      <c r="F69" s="122">
        <v>340</v>
      </c>
    </row>
    <row r="70" spans="2:6" x14ac:dyDescent="0.2">
      <c r="B70" s="35" t="s">
        <v>225</v>
      </c>
      <c r="C70" s="12" t="s">
        <v>99</v>
      </c>
      <c r="D70" s="12" t="s">
        <v>99</v>
      </c>
      <c r="E70" s="12" t="s">
        <v>99</v>
      </c>
      <c r="F70" s="122">
        <v>462</v>
      </c>
    </row>
    <row r="71" spans="2:6" x14ac:dyDescent="0.2">
      <c r="B71" s="118" t="s">
        <v>210</v>
      </c>
      <c r="C71" s="12" t="s">
        <v>99</v>
      </c>
      <c r="D71" s="12" t="s">
        <v>99</v>
      </c>
      <c r="E71" s="12" t="s">
        <v>99</v>
      </c>
      <c r="F71" s="114">
        <v>452</v>
      </c>
    </row>
    <row r="72" spans="2:6" x14ac:dyDescent="0.2">
      <c r="B72" s="118" t="s">
        <v>211</v>
      </c>
      <c r="C72" s="12" t="s">
        <v>99</v>
      </c>
      <c r="D72" s="12" t="s">
        <v>99</v>
      </c>
      <c r="E72" s="12" t="s">
        <v>99</v>
      </c>
      <c r="F72" s="114">
        <v>315</v>
      </c>
    </row>
    <row r="73" spans="2:6" x14ac:dyDescent="0.2">
      <c r="B73" s="118" t="s">
        <v>212</v>
      </c>
      <c r="C73" s="12" t="s">
        <v>99</v>
      </c>
      <c r="D73" s="12" t="s">
        <v>99</v>
      </c>
      <c r="E73" s="12" t="s">
        <v>99</v>
      </c>
      <c r="F73" s="114">
        <v>506</v>
      </c>
    </row>
    <row r="74" spans="2:6" x14ac:dyDescent="0.2">
      <c r="B74" s="118" t="s">
        <v>213</v>
      </c>
      <c r="C74" s="12" t="s">
        <v>99</v>
      </c>
      <c r="D74" s="12" t="s">
        <v>99</v>
      </c>
      <c r="E74" s="12" t="s">
        <v>99</v>
      </c>
      <c r="F74" s="116">
        <v>641</v>
      </c>
    </row>
    <row r="75" spans="2:6" x14ac:dyDescent="0.2">
      <c r="B75" s="112" t="s">
        <v>214</v>
      </c>
      <c r="C75" s="12" t="s">
        <v>99</v>
      </c>
      <c r="D75" s="12" t="s">
        <v>99</v>
      </c>
      <c r="E75" s="12" t="s">
        <v>99</v>
      </c>
      <c r="F75" s="116">
        <v>783</v>
      </c>
    </row>
    <row r="76" spans="2:6" x14ac:dyDescent="0.2">
      <c r="B76" s="95" t="s">
        <v>15</v>
      </c>
      <c r="C76" s="99"/>
      <c r="D76" s="99"/>
      <c r="E76" s="99"/>
      <c r="F76" s="100"/>
    </row>
    <row r="77" spans="2:6" x14ac:dyDescent="0.2">
      <c r="B77" s="4" t="s">
        <v>207</v>
      </c>
      <c r="C77" s="101"/>
      <c r="D77" s="102"/>
      <c r="E77" s="101"/>
      <c r="F77" s="101"/>
    </row>
    <row r="78" spans="2:6" x14ac:dyDescent="0.2">
      <c r="B78" s="103" t="s">
        <v>208</v>
      </c>
      <c r="C78" s="101"/>
      <c r="D78" s="102"/>
      <c r="E78" s="101"/>
      <c r="F78" s="101"/>
    </row>
    <row r="79" spans="2:6" ht="15" customHeight="1" x14ac:dyDescent="0.2">
      <c r="B79" s="169" t="s">
        <v>96</v>
      </c>
      <c r="C79" s="169"/>
      <c r="D79" s="169"/>
      <c r="E79" s="169"/>
      <c r="F79" s="169"/>
    </row>
    <row r="80" spans="2:6" x14ac:dyDescent="0.2">
      <c r="B80" s="169"/>
      <c r="C80" s="169"/>
      <c r="D80" s="169"/>
      <c r="E80" s="169"/>
      <c r="F80" s="169"/>
    </row>
    <row r="81" spans="2:6" x14ac:dyDescent="0.2">
      <c r="B81" s="169"/>
      <c r="C81" s="169"/>
      <c r="D81" s="169"/>
      <c r="E81" s="169"/>
      <c r="F81" s="169"/>
    </row>
    <row r="82" spans="2:6" ht="32.25" customHeight="1" x14ac:dyDescent="0.2">
      <c r="B82" s="170" t="s">
        <v>98</v>
      </c>
      <c r="C82" s="170"/>
      <c r="D82" s="170"/>
      <c r="E82" s="170"/>
      <c r="F82" s="170"/>
    </row>
    <row r="83" spans="2:6" x14ac:dyDescent="0.2">
      <c r="B83" s="10"/>
      <c r="C83" s="10"/>
      <c r="D83" s="10"/>
      <c r="E83" s="10"/>
      <c r="F83" s="10"/>
    </row>
  </sheetData>
  <mergeCells count="4">
    <mergeCell ref="B2:F2"/>
    <mergeCell ref="B3:F3"/>
    <mergeCell ref="B79:F81"/>
    <mergeCell ref="B82:F82"/>
  </mergeCells>
  <hyperlinks>
    <hyperlink ref="B78" location="'Tabla de contenido'!A1" display="Regresar a Tabla de Contenido" xr:uid="{00000000-0004-0000-1300-000000000000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84"/>
  <sheetViews>
    <sheetView zoomScale="284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3.6640625" style="6" customWidth="1"/>
    <col min="3" max="3" width="9.1640625" style="6"/>
    <col min="4" max="4" width="10.5" style="8" customWidth="1"/>
    <col min="5" max="5" width="14.83203125" style="6" customWidth="1"/>
    <col min="6" max="6" width="14.5" style="6" customWidth="1"/>
    <col min="7" max="16384" width="9.1640625" style="6"/>
  </cols>
  <sheetData>
    <row r="2" spans="2:8" x14ac:dyDescent="0.2">
      <c r="B2" s="147" t="s">
        <v>83</v>
      </c>
      <c r="C2" s="148"/>
      <c r="D2" s="148"/>
      <c r="E2" s="148"/>
      <c r="F2" s="149"/>
    </row>
    <row r="3" spans="2:8" x14ac:dyDescent="0.2">
      <c r="B3" s="144" t="s">
        <v>222</v>
      </c>
      <c r="C3" s="145"/>
      <c r="D3" s="145"/>
      <c r="E3" s="145"/>
      <c r="F3" s="146"/>
    </row>
    <row r="4" spans="2:8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  <c r="H4" s="7"/>
    </row>
    <row r="5" spans="2:8" x14ac:dyDescent="0.2">
      <c r="B5" s="35" t="s">
        <v>20</v>
      </c>
      <c r="C5" s="31" t="s">
        <v>11</v>
      </c>
      <c r="D5" s="32">
        <v>64130</v>
      </c>
      <c r="E5" s="33">
        <v>5.67</v>
      </c>
      <c r="F5" s="34">
        <f>(D5*E5)/1000</f>
        <v>363.61709999999999</v>
      </c>
      <c r="H5" s="7"/>
    </row>
    <row r="6" spans="2:8" x14ac:dyDescent="0.2">
      <c r="B6" s="35" t="s">
        <v>21</v>
      </c>
      <c r="C6" s="31" t="s">
        <v>11</v>
      </c>
      <c r="D6" s="32">
        <v>78172</v>
      </c>
      <c r="E6" s="33">
        <v>6.18</v>
      </c>
      <c r="F6" s="34">
        <f t="shared" ref="F6:F75" si="0">(D6*E6)/1000</f>
        <v>483.10295999999994</v>
      </c>
      <c r="H6" s="7"/>
    </row>
    <row r="7" spans="2:8" x14ac:dyDescent="0.2">
      <c r="B7" s="35" t="s">
        <v>22</v>
      </c>
      <c r="C7" s="31" t="s">
        <v>11</v>
      </c>
      <c r="D7" s="32">
        <v>79951</v>
      </c>
      <c r="E7" s="33">
        <v>5.69</v>
      </c>
      <c r="F7" s="34">
        <f t="shared" si="0"/>
        <v>454.92119000000002</v>
      </c>
      <c r="H7" s="7"/>
    </row>
    <row r="8" spans="2:8" x14ac:dyDescent="0.2">
      <c r="B8" s="35" t="s">
        <v>23</v>
      </c>
      <c r="C8" s="31" t="s">
        <v>11</v>
      </c>
      <c r="D8" s="32">
        <v>75794</v>
      </c>
      <c r="E8" s="33">
        <v>5.89</v>
      </c>
      <c r="F8" s="34">
        <f t="shared" si="0"/>
        <v>446.42665999999997</v>
      </c>
      <c r="H8" s="7"/>
    </row>
    <row r="9" spans="2:8" x14ac:dyDescent="0.2">
      <c r="B9" s="35" t="s">
        <v>24</v>
      </c>
      <c r="C9" s="31" t="s">
        <v>11</v>
      </c>
      <c r="D9" s="32">
        <v>81832</v>
      </c>
      <c r="E9" s="33">
        <v>5.89</v>
      </c>
      <c r="F9" s="34">
        <f t="shared" si="0"/>
        <v>481.99047999999999</v>
      </c>
      <c r="H9" s="7"/>
    </row>
    <row r="10" spans="2:8" x14ac:dyDescent="0.2">
      <c r="B10" s="35" t="s">
        <v>25</v>
      </c>
      <c r="C10" s="31" t="s">
        <v>11</v>
      </c>
      <c r="D10" s="32">
        <v>84605</v>
      </c>
      <c r="E10" s="33">
        <v>6</v>
      </c>
      <c r="F10" s="34">
        <f t="shared" si="0"/>
        <v>507.63</v>
      </c>
      <c r="H10" s="7"/>
    </row>
    <row r="11" spans="2:8" x14ac:dyDescent="0.2">
      <c r="B11" s="35" t="s">
        <v>26</v>
      </c>
      <c r="C11" s="31" t="s">
        <v>11</v>
      </c>
      <c r="D11" s="32">
        <v>76144</v>
      </c>
      <c r="E11" s="33">
        <v>6.96</v>
      </c>
      <c r="F11" s="34">
        <f t="shared" si="0"/>
        <v>529.96223999999995</v>
      </c>
      <c r="H11" s="7"/>
    </row>
    <row r="12" spans="2:8" x14ac:dyDescent="0.2">
      <c r="B12" s="35" t="s">
        <v>27</v>
      </c>
      <c r="C12" s="31" t="s">
        <v>11</v>
      </c>
      <c r="D12" s="32">
        <v>77000</v>
      </c>
      <c r="E12" s="33">
        <v>6.68</v>
      </c>
      <c r="F12" s="34">
        <f t="shared" si="0"/>
        <v>514.36</v>
      </c>
      <c r="H12" s="7"/>
    </row>
    <row r="13" spans="2:8" x14ac:dyDescent="0.2">
      <c r="B13" s="35" t="s">
        <v>28</v>
      </c>
      <c r="C13" s="31" t="s">
        <v>11</v>
      </c>
      <c r="D13" s="32">
        <v>63000</v>
      </c>
      <c r="E13" s="33">
        <v>9.02</v>
      </c>
      <c r="F13" s="34">
        <f t="shared" si="0"/>
        <v>568.26</v>
      </c>
      <c r="H13" s="7"/>
    </row>
    <row r="14" spans="2:8" x14ac:dyDescent="0.2">
      <c r="B14" s="35" t="s">
        <v>29</v>
      </c>
      <c r="C14" s="31" t="s">
        <v>11</v>
      </c>
      <c r="D14" s="32">
        <v>75000</v>
      </c>
      <c r="E14" s="33">
        <v>7.3</v>
      </c>
      <c r="F14" s="34">
        <f t="shared" si="0"/>
        <v>547.5</v>
      </c>
      <c r="H14" s="7"/>
    </row>
    <row r="15" spans="2:8" x14ac:dyDescent="0.2">
      <c r="B15" s="35" t="s">
        <v>30</v>
      </c>
      <c r="C15" s="31" t="s">
        <v>11</v>
      </c>
      <c r="D15" s="32">
        <v>71300</v>
      </c>
      <c r="E15" s="33">
        <v>9.8000000000000007</v>
      </c>
      <c r="F15" s="34">
        <f t="shared" si="0"/>
        <v>698.74</v>
      </c>
      <c r="H15" s="7"/>
    </row>
    <row r="16" spans="2:8" x14ac:dyDescent="0.2">
      <c r="B16" s="35" t="s">
        <v>31</v>
      </c>
      <c r="C16" s="31" t="s">
        <v>11</v>
      </c>
      <c r="D16" s="32">
        <v>71600</v>
      </c>
      <c r="E16" s="33">
        <v>9.9</v>
      </c>
      <c r="F16" s="34">
        <f t="shared" si="0"/>
        <v>708.84</v>
      </c>
      <c r="H16" s="7"/>
    </row>
    <row r="17" spans="2:8" x14ac:dyDescent="0.2">
      <c r="B17" s="35" t="s">
        <v>32</v>
      </c>
      <c r="C17" s="31" t="s">
        <v>11</v>
      </c>
      <c r="D17" s="32">
        <v>81600</v>
      </c>
      <c r="E17" s="33">
        <v>8.9</v>
      </c>
      <c r="F17" s="34">
        <f t="shared" si="0"/>
        <v>726.24</v>
      </c>
      <c r="H17" s="7"/>
    </row>
    <row r="18" spans="2:8" x14ac:dyDescent="0.2">
      <c r="B18" s="35" t="s">
        <v>33</v>
      </c>
      <c r="C18" s="31" t="s">
        <v>11</v>
      </c>
      <c r="D18" s="32">
        <v>77500</v>
      </c>
      <c r="E18" s="33">
        <v>10.68</v>
      </c>
      <c r="F18" s="34">
        <f t="shared" si="0"/>
        <v>827.7</v>
      </c>
      <c r="H18" s="7"/>
    </row>
    <row r="19" spans="2:8" x14ac:dyDescent="0.2">
      <c r="B19" s="35" t="s">
        <v>34</v>
      </c>
      <c r="C19" s="31" t="s">
        <v>11</v>
      </c>
      <c r="D19" s="32">
        <v>85000</v>
      </c>
      <c r="E19" s="33">
        <v>10</v>
      </c>
      <c r="F19" s="34">
        <f t="shared" si="0"/>
        <v>850</v>
      </c>
      <c r="H19" s="7"/>
    </row>
    <row r="20" spans="2:8" x14ac:dyDescent="0.2">
      <c r="B20" s="35" t="s">
        <v>35</v>
      </c>
      <c r="C20" s="31" t="s">
        <v>11</v>
      </c>
      <c r="D20" s="32">
        <v>93500</v>
      </c>
      <c r="E20" s="33">
        <v>10</v>
      </c>
      <c r="F20" s="34">
        <f t="shared" si="0"/>
        <v>935</v>
      </c>
      <c r="G20" s="6" t="s">
        <v>8</v>
      </c>
      <c r="H20" s="7"/>
    </row>
    <row r="21" spans="2:8" x14ac:dyDescent="0.2">
      <c r="B21" s="35" t="s">
        <v>36</v>
      </c>
      <c r="C21" s="31" t="s">
        <v>11</v>
      </c>
      <c r="D21" s="32">
        <v>95000</v>
      </c>
      <c r="E21" s="33">
        <v>12</v>
      </c>
      <c r="F21" s="34">
        <f t="shared" si="0"/>
        <v>1140</v>
      </c>
      <c r="H21" s="7"/>
    </row>
    <row r="22" spans="2:8" x14ac:dyDescent="0.2">
      <c r="B22" s="35" t="s">
        <v>37</v>
      </c>
      <c r="C22" s="31" t="s">
        <v>11</v>
      </c>
      <c r="D22" s="32">
        <v>92000</v>
      </c>
      <c r="E22" s="33">
        <v>13.5</v>
      </c>
      <c r="F22" s="34">
        <f t="shared" si="0"/>
        <v>1242</v>
      </c>
      <c r="H22" s="7"/>
    </row>
    <row r="23" spans="2:8" x14ac:dyDescent="0.2">
      <c r="B23" s="35" t="s">
        <v>38</v>
      </c>
      <c r="C23" s="31" t="s">
        <v>11</v>
      </c>
      <c r="D23" s="32">
        <v>77000</v>
      </c>
      <c r="E23" s="33">
        <v>13.75</v>
      </c>
      <c r="F23" s="34">
        <f t="shared" si="0"/>
        <v>1058.75</v>
      </c>
      <c r="H23" s="7"/>
    </row>
    <row r="24" spans="2:8" x14ac:dyDescent="0.2">
      <c r="B24" s="35" t="s">
        <v>39</v>
      </c>
      <c r="C24" s="31" t="s">
        <v>11</v>
      </c>
      <c r="D24" s="32">
        <v>97000</v>
      </c>
      <c r="E24" s="33">
        <v>16.13</v>
      </c>
      <c r="F24" s="34">
        <f t="shared" si="0"/>
        <v>1564.61</v>
      </c>
      <c r="H24" s="7"/>
    </row>
    <row r="25" spans="2:8" x14ac:dyDescent="0.2">
      <c r="B25" s="35" t="s">
        <v>40</v>
      </c>
      <c r="C25" s="31" t="s">
        <v>11</v>
      </c>
      <c r="D25" s="32">
        <v>70000</v>
      </c>
      <c r="E25" s="33">
        <v>14.84</v>
      </c>
      <c r="F25" s="34">
        <f t="shared" si="0"/>
        <v>1038.8</v>
      </c>
      <c r="H25" s="7"/>
    </row>
    <row r="26" spans="2:8" x14ac:dyDescent="0.2">
      <c r="B26" s="35" t="s">
        <v>41</v>
      </c>
      <c r="C26" s="31" t="s">
        <v>11</v>
      </c>
      <c r="D26" s="32">
        <v>80000</v>
      </c>
      <c r="E26" s="33">
        <v>18.3</v>
      </c>
      <c r="F26" s="34">
        <f t="shared" si="0"/>
        <v>1464</v>
      </c>
      <c r="H26" s="7"/>
    </row>
    <row r="27" spans="2:8" x14ac:dyDescent="0.2">
      <c r="B27" s="35" t="s">
        <v>42</v>
      </c>
      <c r="C27" s="31" t="s">
        <v>11</v>
      </c>
      <c r="D27" s="32">
        <v>93000</v>
      </c>
      <c r="E27" s="33">
        <v>19.149999999999999</v>
      </c>
      <c r="F27" s="34">
        <f t="shared" si="0"/>
        <v>1780.9499999999998</v>
      </c>
      <c r="H27" s="7"/>
    </row>
    <row r="28" spans="2:8" x14ac:dyDescent="0.2">
      <c r="B28" s="35" t="s">
        <v>43</v>
      </c>
      <c r="C28" s="31" t="s">
        <v>11</v>
      </c>
      <c r="D28" s="32">
        <v>85000</v>
      </c>
      <c r="E28" s="33">
        <v>19.3</v>
      </c>
      <c r="F28" s="34">
        <f t="shared" si="0"/>
        <v>1640.5</v>
      </c>
      <c r="H28" s="7"/>
    </row>
    <row r="29" spans="2:8" x14ac:dyDescent="0.2">
      <c r="B29" s="35" t="s">
        <v>44</v>
      </c>
      <c r="C29" s="31" t="s">
        <v>11</v>
      </c>
      <c r="D29" s="32">
        <v>55000</v>
      </c>
      <c r="E29" s="33">
        <v>24.25</v>
      </c>
      <c r="F29" s="34">
        <f t="shared" si="0"/>
        <v>1333.75</v>
      </c>
      <c r="H29" s="7"/>
    </row>
    <row r="30" spans="2:8" x14ac:dyDescent="0.2">
      <c r="B30" s="35" t="s">
        <v>45</v>
      </c>
      <c r="C30" s="31" t="s">
        <v>11</v>
      </c>
      <c r="D30" s="32">
        <v>62000</v>
      </c>
      <c r="E30" s="33">
        <v>21.65</v>
      </c>
      <c r="F30" s="34">
        <f t="shared" si="0"/>
        <v>1342.3</v>
      </c>
      <c r="H30" s="7"/>
    </row>
    <row r="31" spans="2:8" x14ac:dyDescent="0.2">
      <c r="B31" s="35" t="s">
        <v>46</v>
      </c>
      <c r="C31" s="31" t="s">
        <v>11</v>
      </c>
      <c r="D31" s="32">
        <v>50000</v>
      </c>
      <c r="E31" s="33">
        <v>26.75</v>
      </c>
      <c r="F31" s="34">
        <f t="shared" si="0"/>
        <v>1337.5</v>
      </c>
      <c r="H31" s="7"/>
    </row>
    <row r="32" spans="2:8" x14ac:dyDescent="0.2">
      <c r="B32" s="35" t="s">
        <v>47</v>
      </c>
      <c r="C32" s="31" t="s">
        <v>11</v>
      </c>
      <c r="D32" s="32">
        <v>46000</v>
      </c>
      <c r="E32" s="33">
        <v>25.5</v>
      </c>
      <c r="F32" s="34">
        <f t="shared" si="0"/>
        <v>1173</v>
      </c>
      <c r="H32" s="7"/>
    </row>
    <row r="33" spans="2:8" x14ac:dyDescent="0.2">
      <c r="B33" s="35" t="s">
        <v>48</v>
      </c>
      <c r="C33" s="31" t="s">
        <v>11</v>
      </c>
      <c r="D33" s="32">
        <v>49000</v>
      </c>
      <c r="E33" s="33">
        <v>27.75</v>
      </c>
      <c r="F33" s="34">
        <f t="shared" si="0"/>
        <v>1359.75</v>
      </c>
      <c r="H33" s="7"/>
    </row>
    <row r="34" spans="2:8" x14ac:dyDescent="0.2">
      <c r="B34" s="35" t="s">
        <v>49</v>
      </c>
      <c r="C34" s="31" t="s">
        <v>11</v>
      </c>
      <c r="D34" s="32">
        <v>50000</v>
      </c>
      <c r="E34" s="33">
        <v>33.24</v>
      </c>
      <c r="F34" s="34">
        <f t="shared" si="0"/>
        <v>1662</v>
      </c>
      <c r="H34" s="7"/>
    </row>
    <row r="35" spans="2:8" x14ac:dyDescent="0.2">
      <c r="B35" s="35" t="s">
        <v>50</v>
      </c>
      <c r="C35" s="31" t="s">
        <v>11</v>
      </c>
      <c r="D35" s="32">
        <v>57600</v>
      </c>
      <c r="E35" s="33">
        <v>25.52</v>
      </c>
      <c r="F35" s="34">
        <f t="shared" si="0"/>
        <v>1469.952</v>
      </c>
      <c r="H35" s="7"/>
    </row>
    <row r="36" spans="2:8" x14ac:dyDescent="0.2">
      <c r="B36" s="35" t="s">
        <v>51</v>
      </c>
      <c r="C36" s="31" t="s">
        <v>11</v>
      </c>
      <c r="D36" s="32">
        <v>70000</v>
      </c>
      <c r="E36" s="33">
        <v>27.88</v>
      </c>
      <c r="F36" s="34">
        <f t="shared" si="0"/>
        <v>1951.6</v>
      </c>
      <c r="H36" s="7"/>
    </row>
    <row r="37" spans="2:8" x14ac:dyDescent="0.2">
      <c r="B37" s="35" t="s">
        <v>52</v>
      </c>
      <c r="C37" s="31" t="s">
        <v>11</v>
      </c>
      <c r="D37" s="32">
        <v>90000</v>
      </c>
      <c r="E37" s="33">
        <v>34.65</v>
      </c>
      <c r="F37" s="34">
        <f t="shared" si="0"/>
        <v>3118.5</v>
      </c>
      <c r="H37" s="7"/>
    </row>
    <row r="38" spans="2:8" x14ac:dyDescent="0.2">
      <c r="B38" s="35" t="s">
        <v>53</v>
      </c>
      <c r="C38" s="31" t="s">
        <v>11</v>
      </c>
      <c r="D38" s="32">
        <v>146000</v>
      </c>
      <c r="E38" s="33">
        <v>30</v>
      </c>
      <c r="F38" s="34">
        <f t="shared" si="0"/>
        <v>4380</v>
      </c>
      <c r="H38" s="7"/>
    </row>
    <row r="39" spans="2:8" x14ac:dyDescent="0.2">
      <c r="B39" s="35" t="s">
        <v>54</v>
      </c>
      <c r="C39" s="31" t="s">
        <v>11</v>
      </c>
      <c r="D39" s="32">
        <v>105000</v>
      </c>
      <c r="E39" s="33">
        <v>29.57</v>
      </c>
      <c r="F39" s="34">
        <f t="shared" si="0"/>
        <v>3104.85</v>
      </c>
      <c r="H39" s="7"/>
    </row>
    <row r="40" spans="2:8" x14ac:dyDescent="0.2">
      <c r="B40" s="35" t="s">
        <v>55</v>
      </c>
      <c r="C40" s="31" t="s">
        <v>11</v>
      </c>
      <c r="D40" s="32">
        <v>100500</v>
      </c>
      <c r="E40" s="33">
        <v>30.8</v>
      </c>
      <c r="F40" s="34">
        <f t="shared" si="0"/>
        <v>3095.4</v>
      </c>
      <c r="H40" s="7"/>
    </row>
    <row r="41" spans="2:8" x14ac:dyDescent="0.2">
      <c r="B41" s="35" t="s">
        <v>56</v>
      </c>
      <c r="C41" s="31" t="s">
        <v>11</v>
      </c>
      <c r="D41" s="32">
        <v>102500</v>
      </c>
      <c r="E41" s="33">
        <v>24.19</v>
      </c>
      <c r="F41" s="34">
        <f t="shared" si="0"/>
        <v>2479.4749999999999</v>
      </c>
      <c r="H41" s="7"/>
    </row>
    <row r="42" spans="2:8" x14ac:dyDescent="0.2">
      <c r="B42" s="35" t="s">
        <v>57</v>
      </c>
      <c r="C42" s="31" t="s">
        <v>11</v>
      </c>
      <c r="D42" s="32">
        <v>96700</v>
      </c>
      <c r="E42" s="33">
        <v>27.58</v>
      </c>
      <c r="F42" s="34">
        <f t="shared" si="0"/>
        <v>2666.9859999999999</v>
      </c>
      <c r="H42" s="7"/>
    </row>
    <row r="43" spans="2:8" x14ac:dyDescent="0.2">
      <c r="B43" s="35" t="s">
        <v>58</v>
      </c>
      <c r="C43" s="31" t="s">
        <v>11</v>
      </c>
      <c r="D43" s="32">
        <v>93000</v>
      </c>
      <c r="E43" s="33">
        <v>31.25</v>
      </c>
      <c r="F43" s="34">
        <f t="shared" si="0"/>
        <v>2906.25</v>
      </c>
      <c r="H43" s="7"/>
    </row>
    <row r="44" spans="2:8" x14ac:dyDescent="0.2">
      <c r="B44" s="35" t="s">
        <v>59</v>
      </c>
      <c r="C44" s="31" t="s">
        <v>11</v>
      </c>
      <c r="D44" s="32">
        <v>105000</v>
      </c>
      <c r="E44" s="33">
        <v>37.25</v>
      </c>
      <c r="F44" s="34">
        <f t="shared" si="0"/>
        <v>3911.25</v>
      </c>
      <c r="H44" s="7"/>
    </row>
    <row r="45" spans="2:8" x14ac:dyDescent="0.2">
      <c r="B45" s="35" t="s">
        <v>60</v>
      </c>
      <c r="C45" s="31" t="s">
        <v>11</v>
      </c>
      <c r="D45" s="32">
        <v>85000</v>
      </c>
      <c r="E45" s="33">
        <v>42.78</v>
      </c>
      <c r="F45" s="34">
        <f t="shared" si="0"/>
        <v>3636.3</v>
      </c>
      <c r="H45" s="7"/>
    </row>
    <row r="46" spans="2:8" x14ac:dyDescent="0.2">
      <c r="B46" s="35" t="s">
        <v>61</v>
      </c>
      <c r="C46" s="31" t="s">
        <v>11</v>
      </c>
      <c r="D46" s="32">
        <v>106700</v>
      </c>
      <c r="E46" s="33">
        <v>31</v>
      </c>
      <c r="F46" s="34">
        <f t="shared" si="0"/>
        <v>3307.7</v>
      </c>
      <c r="H46" s="7"/>
    </row>
    <row r="47" spans="2:8" x14ac:dyDescent="0.2">
      <c r="B47" s="35" t="s">
        <v>62</v>
      </c>
      <c r="C47" s="31" t="s">
        <v>11</v>
      </c>
      <c r="D47" s="32">
        <v>95500</v>
      </c>
      <c r="E47" s="33">
        <v>34.1</v>
      </c>
      <c r="F47" s="34">
        <f t="shared" si="0"/>
        <v>3256.55</v>
      </c>
      <c r="H47" s="7"/>
    </row>
    <row r="48" spans="2:8" x14ac:dyDescent="0.2">
      <c r="B48" s="35" t="s">
        <v>63</v>
      </c>
      <c r="C48" s="31" t="s">
        <v>11</v>
      </c>
      <c r="D48" s="32">
        <v>105000</v>
      </c>
      <c r="E48" s="33">
        <v>32.700000000000003</v>
      </c>
      <c r="F48" s="34">
        <f t="shared" si="0"/>
        <v>3433.5000000000005</v>
      </c>
      <c r="H48" s="7"/>
    </row>
    <row r="49" spans="2:8" x14ac:dyDescent="0.2">
      <c r="B49" s="35" t="s">
        <v>64</v>
      </c>
      <c r="C49" s="31" t="s">
        <v>11</v>
      </c>
      <c r="D49" s="32">
        <v>94000</v>
      </c>
      <c r="E49" s="33">
        <v>35.61</v>
      </c>
      <c r="F49" s="34">
        <f t="shared" si="0"/>
        <v>3347.34</v>
      </c>
      <c r="H49" s="7"/>
    </row>
    <row r="50" spans="2:8" x14ac:dyDescent="0.2">
      <c r="B50" s="35" t="s">
        <v>65</v>
      </c>
      <c r="C50" s="31" t="s">
        <v>11</v>
      </c>
      <c r="D50" s="32">
        <v>91000</v>
      </c>
      <c r="E50" s="33">
        <v>42</v>
      </c>
      <c r="F50" s="34">
        <f t="shared" si="0"/>
        <v>3822</v>
      </c>
      <c r="H50" s="7"/>
    </row>
    <row r="51" spans="2:8" x14ac:dyDescent="0.2">
      <c r="B51" s="35" t="s">
        <v>66</v>
      </c>
      <c r="C51" s="31" t="s">
        <v>11</v>
      </c>
      <c r="D51" s="32">
        <v>80500</v>
      </c>
      <c r="E51" s="33">
        <v>41.17</v>
      </c>
      <c r="F51" s="34">
        <f t="shared" si="0"/>
        <v>3314.1849999999999</v>
      </c>
      <c r="H51" s="7"/>
    </row>
    <row r="52" spans="2:8" x14ac:dyDescent="0.2">
      <c r="B52" s="35" t="s">
        <v>67</v>
      </c>
      <c r="C52" s="31" t="s">
        <v>11</v>
      </c>
      <c r="D52" s="32">
        <v>85000</v>
      </c>
      <c r="E52" s="33">
        <v>42.53</v>
      </c>
      <c r="F52" s="34">
        <f t="shared" si="0"/>
        <v>3615.05</v>
      </c>
      <c r="H52" s="7"/>
    </row>
    <row r="53" spans="2:8" x14ac:dyDescent="0.2">
      <c r="B53" s="35" t="s">
        <v>68</v>
      </c>
      <c r="C53" s="31" t="s">
        <v>11</v>
      </c>
      <c r="D53" s="32">
        <v>70743</v>
      </c>
      <c r="E53" s="33">
        <v>37.020000000000003</v>
      </c>
      <c r="F53" s="34">
        <f t="shared" si="0"/>
        <v>2618.9058600000003</v>
      </c>
      <c r="H53" s="7"/>
    </row>
    <row r="54" spans="2:8" x14ac:dyDescent="0.2">
      <c r="B54" s="35" t="s">
        <v>69</v>
      </c>
      <c r="C54" s="31" t="s">
        <v>11</v>
      </c>
      <c r="D54" s="32">
        <v>87647</v>
      </c>
      <c r="E54" s="33">
        <v>42.21</v>
      </c>
      <c r="F54" s="34">
        <f t="shared" si="0"/>
        <v>3699.57987</v>
      </c>
      <c r="H54" s="7"/>
    </row>
    <row r="55" spans="2:8" x14ac:dyDescent="0.2">
      <c r="B55" s="35" t="s">
        <v>70</v>
      </c>
      <c r="C55" s="31" t="s">
        <v>11</v>
      </c>
      <c r="D55" s="32">
        <v>82829</v>
      </c>
      <c r="E55" s="33">
        <v>45.63</v>
      </c>
      <c r="F55" s="34">
        <f t="shared" si="0"/>
        <v>3779.4872700000001</v>
      </c>
      <c r="H55" s="7"/>
    </row>
    <row r="56" spans="2:8" x14ac:dyDescent="0.2">
      <c r="B56" s="35" t="s">
        <v>71</v>
      </c>
      <c r="C56" s="31" t="s">
        <v>11</v>
      </c>
      <c r="D56" s="32">
        <v>83770</v>
      </c>
      <c r="E56" s="33">
        <v>41.07</v>
      </c>
      <c r="F56" s="34">
        <f t="shared" si="0"/>
        <v>3440.4339</v>
      </c>
      <c r="H56" s="7"/>
    </row>
    <row r="57" spans="2:8" x14ac:dyDescent="0.2">
      <c r="B57" s="35" t="s">
        <v>72</v>
      </c>
      <c r="C57" s="31" t="s">
        <v>11</v>
      </c>
      <c r="D57" s="32">
        <v>85848</v>
      </c>
      <c r="E57" s="33">
        <v>40.06</v>
      </c>
      <c r="F57" s="34">
        <f t="shared" si="0"/>
        <v>3439.0708800000002</v>
      </c>
      <c r="H57" s="7"/>
    </row>
    <row r="58" spans="2:8" x14ac:dyDescent="0.2">
      <c r="B58" s="35" t="s">
        <v>73</v>
      </c>
      <c r="C58" s="31" t="s">
        <v>11</v>
      </c>
      <c r="D58" s="32">
        <v>86332</v>
      </c>
      <c r="E58" s="33">
        <v>39.28</v>
      </c>
      <c r="F58" s="34">
        <f t="shared" si="0"/>
        <v>3391.1209599999997</v>
      </c>
    </row>
    <row r="59" spans="2:8" x14ac:dyDescent="0.2">
      <c r="B59" s="35" t="s">
        <v>74</v>
      </c>
      <c r="C59" s="31" t="s">
        <v>11</v>
      </c>
      <c r="D59" s="32">
        <v>88555</v>
      </c>
      <c r="E59" s="33">
        <v>42.06</v>
      </c>
      <c r="F59" s="34">
        <f t="shared" si="0"/>
        <v>3724.6233000000002</v>
      </c>
    </row>
    <row r="60" spans="2:8" x14ac:dyDescent="0.2">
      <c r="B60" s="35" t="s">
        <v>75</v>
      </c>
      <c r="C60" s="31" t="s">
        <v>11</v>
      </c>
      <c r="D60" s="32">
        <v>76508</v>
      </c>
      <c r="E60" s="33">
        <v>45.84</v>
      </c>
      <c r="F60" s="34">
        <f t="shared" si="0"/>
        <v>3507.1267200000002</v>
      </c>
    </row>
    <row r="61" spans="2:8" x14ac:dyDescent="0.2">
      <c r="B61" s="35" t="s">
        <v>76</v>
      </c>
      <c r="C61" s="31" t="s">
        <v>11</v>
      </c>
      <c r="D61" s="32">
        <v>67011</v>
      </c>
      <c r="E61" s="33">
        <v>53.95</v>
      </c>
      <c r="F61" s="34">
        <f t="shared" si="0"/>
        <v>3615.2434500000004</v>
      </c>
      <c r="H61" s="66"/>
    </row>
    <row r="62" spans="2:8" x14ac:dyDescent="0.2">
      <c r="B62" s="35" t="s">
        <v>77</v>
      </c>
      <c r="C62" s="31" t="s">
        <v>11</v>
      </c>
      <c r="D62" s="32">
        <v>66391</v>
      </c>
      <c r="E62" s="33">
        <v>60</v>
      </c>
      <c r="F62" s="34">
        <f t="shared" si="0"/>
        <v>3983.46</v>
      </c>
    </row>
    <row r="63" spans="2:8" x14ac:dyDescent="0.2">
      <c r="B63" s="35" t="s">
        <v>78</v>
      </c>
      <c r="C63" s="31" t="s">
        <v>11</v>
      </c>
      <c r="D63" s="32">
        <v>35772</v>
      </c>
      <c r="E63" s="33">
        <v>66.03</v>
      </c>
      <c r="F63" s="34">
        <f t="shared" si="0"/>
        <v>2362.0251600000001</v>
      </c>
      <c r="H63" s="66"/>
    </row>
    <row r="64" spans="2:8" x14ac:dyDescent="0.2">
      <c r="B64" s="35" t="s">
        <v>79</v>
      </c>
      <c r="C64" s="31" t="s">
        <v>11</v>
      </c>
      <c r="D64" s="32">
        <v>30209</v>
      </c>
      <c r="E64" s="33">
        <v>109.09</v>
      </c>
      <c r="F64" s="34">
        <f t="shared" si="0"/>
        <v>3295.4998100000003</v>
      </c>
    </row>
    <row r="65" spans="2:6" x14ac:dyDescent="0.2">
      <c r="B65" s="35" t="s">
        <v>183</v>
      </c>
      <c r="C65" s="31" t="s">
        <v>11</v>
      </c>
      <c r="D65" s="32">
        <v>33932</v>
      </c>
      <c r="E65" s="33">
        <v>56.93</v>
      </c>
      <c r="F65" s="34">
        <f t="shared" si="0"/>
        <v>1931.7487599999999</v>
      </c>
    </row>
    <row r="66" spans="2:6" x14ac:dyDescent="0.2">
      <c r="B66" s="35" t="s">
        <v>180</v>
      </c>
      <c r="C66" s="31" t="s">
        <v>11</v>
      </c>
      <c r="D66" s="67">
        <v>46598</v>
      </c>
      <c r="E66" s="69">
        <v>72.97</v>
      </c>
      <c r="F66" s="34">
        <f t="shared" si="0"/>
        <v>3400.2560600000002</v>
      </c>
    </row>
    <row r="67" spans="2:6" x14ac:dyDescent="0.2">
      <c r="B67" s="35" t="s">
        <v>181</v>
      </c>
      <c r="C67" s="31" t="s">
        <v>11</v>
      </c>
      <c r="D67" s="67">
        <v>26995</v>
      </c>
      <c r="E67" s="69">
        <v>57.83</v>
      </c>
      <c r="F67" s="34">
        <f t="shared" si="0"/>
        <v>1561.1208499999998</v>
      </c>
    </row>
    <row r="68" spans="2:6" x14ac:dyDescent="0.2">
      <c r="B68" s="104" t="s">
        <v>224</v>
      </c>
      <c r="C68" s="31" t="s">
        <v>11</v>
      </c>
      <c r="D68" s="67">
        <v>38328</v>
      </c>
      <c r="E68" s="69">
        <v>59.67</v>
      </c>
      <c r="F68" s="34">
        <f t="shared" si="0"/>
        <v>2287.0317600000003</v>
      </c>
    </row>
    <row r="69" spans="2:6" x14ac:dyDescent="0.2">
      <c r="B69" s="104" t="s">
        <v>223</v>
      </c>
      <c r="C69" s="123" t="s">
        <v>11</v>
      </c>
      <c r="D69" s="126">
        <v>41262</v>
      </c>
      <c r="E69" s="68">
        <v>70.78</v>
      </c>
      <c r="F69" s="124">
        <f t="shared" si="0"/>
        <v>2920.5243599999999</v>
      </c>
    </row>
    <row r="70" spans="2:6" x14ac:dyDescent="0.2">
      <c r="B70" s="104" t="s">
        <v>225</v>
      </c>
      <c r="C70" s="123" t="s">
        <v>11</v>
      </c>
      <c r="D70" s="126">
        <v>58786</v>
      </c>
      <c r="E70" s="68">
        <v>79.56</v>
      </c>
      <c r="F70" s="124">
        <f t="shared" si="0"/>
        <v>4677.0141599999997</v>
      </c>
    </row>
    <row r="71" spans="2:6" s="4" customFormat="1" x14ac:dyDescent="0.2">
      <c r="B71" s="111" t="s">
        <v>210</v>
      </c>
      <c r="C71" s="31" t="s">
        <v>11</v>
      </c>
      <c r="D71" s="119">
        <v>70432</v>
      </c>
      <c r="E71" s="113">
        <v>79.62</v>
      </c>
      <c r="F71" s="114">
        <f t="shared" si="0"/>
        <v>5607.7958400000007</v>
      </c>
    </row>
    <row r="72" spans="2:6" s="4" customFormat="1" x14ac:dyDescent="0.2">
      <c r="B72" s="118" t="s">
        <v>211</v>
      </c>
      <c r="C72" s="31" t="s">
        <v>11</v>
      </c>
      <c r="D72" s="119">
        <v>21329</v>
      </c>
      <c r="E72" s="113">
        <v>72.12</v>
      </c>
      <c r="F72" s="114">
        <f t="shared" si="0"/>
        <v>1538.24748</v>
      </c>
    </row>
    <row r="73" spans="2:6" s="4" customFormat="1" x14ac:dyDescent="0.2">
      <c r="B73" s="111" t="s">
        <v>212</v>
      </c>
      <c r="C73" s="31" t="s">
        <v>11</v>
      </c>
      <c r="D73" s="119">
        <v>27628</v>
      </c>
      <c r="E73" s="113">
        <v>82.55</v>
      </c>
      <c r="F73" s="114">
        <f t="shared" si="0"/>
        <v>2280.6913999999997</v>
      </c>
    </row>
    <row r="74" spans="2:6" s="4" customFormat="1" x14ac:dyDescent="0.2">
      <c r="B74" s="111" t="s">
        <v>213</v>
      </c>
      <c r="C74" s="31" t="s">
        <v>11</v>
      </c>
      <c r="D74" s="120">
        <v>27548</v>
      </c>
      <c r="E74" s="115">
        <v>104.84</v>
      </c>
      <c r="F74" s="116">
        <f t="shared" si="0"/>
        <v>2888.1323200000002</v>
      </c>
    </row>
    <row r="75" spans="2:6" s="4" customFormat="1" x14ac:dyDescent="0.2">
      <c r="B75" s="112" t="s">
        <v>214</v>
      </c>
      <c r="C75" s="31" t="s">
        <v>11</v>
      </c>
      <c r="D75" s="120">
        <v>40087</v>
      </c>
      <c r="E75" s="115">
        <v>88.07</v>
      </c>
      <c r="F75" s="116">
        <f t="shared" si="0"/>
        <v>3530.46209</v>
      </c>
    </row>
    <row r="76" spans="2:6" x14ac:dyDescent="0.2">
      <c r="B76" s="105" t="s">
        <v>15</v>
      </c>
      <c r="C76" s="62"/>
      <c r="D76" s="63"/>
      <c r="E76" s="64"/>
      <c r="F76" s="65"/>
    </row>
    <row r="77" spans="2:6" x14ac:dyDescent="0.2">
      <c r="B77" s="106" t="s">
        <v>207</v>
      </c>
      <c r="C77" s="62"/>
      <c r="D77" s="63"/>
      <c r="E77" s="64"/>
      <c r="F77" s="65"/>
    </row>
    <row r="78" spans="2:6" x14ac:dyDescent="0.2">
      <c r="B78" s="107" t="s">
        <v>208</v>
      </c>
    </row>
    <row r="84" spans="2:6" x14ac:dyDescent="0.2">
      <c r="B84" s="143"/>
      <c r="C84" s="143"/>
      <c r="D84" s="143"/>
      <c r="E84" s="143"/>
      <c r="F84" s="143"/>
    </row>
  </sheetData>
  <mergeCells count="3">
    <mergeCell ref="B84:F84"/>
    <mergeCell ref="B3:F3"/>
    <mergeCell ref="B2:F2"/>
  </mergeCells>
  <hyperlinks>
    <hyperlink ref="B78" location="'Tabla de contenido'!A1" display="Regresar a Tabla de Contenido" xr:uid="{00000000-0004-0000-0200-000000000000}"/>
  </hyperlink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85"/>
  <sheetViews>
    <sheetView zoomScale="269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6640625" style="6" customWidth="1"/>
    <col min="3" max="3" width="9.1640625" style="6"/>
    <col min="4" max="4" width="12.1640625" style="8" customWidth="1"/>
    <col min="5" max="5" width="15.5" style="6" customWidth="1"/>
    <col min="6" max="6" width="14.5" style="6" bestFit="1" customWidth="1"/>
    <col min="7" max="16384" width="9.1640625" style="6"/>
  </cols>
  <sheetData>
    <row r="2" spans="2:11" x14ac:dyDescent="0.2">
      <c r="B2" s="139" t="s">
        <v>84</v>
      </c>
      <c r="C2" s="140"/>
      <c r="D2" s="140"/>
      <c r="E2" s="140"/>
      <c r="F2" s="141"/>
    </row>
    <row r="3" spans="2:11" x14ac:dyDescent="0.2">
      <c r="B3" s="136" t="s">
        <v>222</v>
      </c>
      <c r="C3" s="137"/>
      <c r="D3" s="137"/>
      <c r="E3" s="137"/>
      <c r="F3" s="138"/>
    </row>
    <row r="4" spans="2:11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  <c r="H4" s="7"/>
      <c r="K4" s="6" t="s">
        <v>8</v>
      </c>
    </row>
    <row r="5" spans="2:11" x14ac:dyDescent="0.2">
      <c r="B5" s="35" t="s">
        <v>20</v>
      </c>
      <c r="C5" s="31" t="s">
        <v>11</v>
      </c>
      <c r="D5" s="32">
        <v>188656</v>
      </c>
      <c r="E5" s="33">
        <v>2.11</v>
      </c>
      <c r="F5" s="34">
        <f>(D5*E5)/1000</f>
        <v>398.06415999999996</v>
      </c>
      <c r="H5" s="7"/>
    </row>
    <row r="6" spans="2:11" x14ac:dyDescent="0.2">
      <c r="B6" s="35" t="s">
        <v>21</v>
      </c>
      <c r="C6" s="31" t="s">
        <v>11</v>
      </c>
      <c r="D6" s="32">
        <v>182072</v>
      </c>
      <c r="E6" s="33">
        <v>2.29</v>
      </c>
      <c r="F6" s="34">
        <f t="shared" ref="F6:F70" si="0">(D6*E6)/1000</f>
        <v>416.94488000000001</v>
      </c>
      <c r="H6" s="7"/>
    </row>
    <row r="7" spans="2:11" x14ac:dyDescent="0.2">
      <c r="B7" s="35" t="s">
        <v>22</v>
      </c>
      <c r="C7" s="31" t="s">
        <v>11</v>
      </c>
      <c r="D7" s="32">
        <v>124195</v>
      </c>
      <c r="E7" s="33">
        <v>3.06</v>
      </c>
      <c r="F7" s="34">
        <f t="shared" si="0"/>
        <v>380.0367</v>
      </c>
      <c r="H7" s="7"/>
    </row>
    <row r="8" spans="2:11" x14ac:dyDescent="0.2">
      <c r="B8" s="35" t="s">
        <v>23</v>
      </c>
      <c r="C8" s="31" t="s">
        <v>11</v>
      </c>
      <c r="D8" s="32">
        <v>202843</v>
      </c>
      <c r="E8" s="33">
        <v>1.87</v>
      </c>
      <c r="F8" s="34">
        <f t="shared" si="0"/>
        <v>379.31641000000002</v>
      </c>
      <c r="H8" s="7"/>
    </row>
    <row r="9" spans="2:11" x14ac:dyDescent="0.2">
      <c r="B9" s="35" t="s">
        <v>24</v>
      </c>
      <c r="C9" s="31" t="s">
        <v>11</v>
      </c>
      <c r="D9" s="32">
        <v>199444</v>
      </c>
      <c r="E9" s="33">
        <v>2.72</v>
      </c>
      <c r="F9" s="34">
        <f t="shared" si="0"/>
        <v>542.48768000000007</v>
      </c>
      <c r="H9" s="7"/>
    </row>
    <row r="10" spans="2:11" x14ac:dyDescent="0.2">
      <c r="B10" s="35" t="s">
        <v>25</v>
      </c>
      <c r="C10" s="31" t="s">
        <v>11</v>
      </c>
      <c r="D10" s="32">
        <v>277277</v>
      </c>
      <c r="E10" s="33">
        <v>2.11</v>
      </c>
      <c r="F10" s="34">
        <f t="shared" si="0"/>
        <v>585.05446999999992</v>
      </c>
      <c r="H10" s="7"/>
    </row>
    <row r="11" spans="2:11" x14ac:dyDescent="0.2">
      <c r="B11" s="35" t="s">
        <v>26</v>
      </c>
      <c r="C11" s="31" t="s">
        <v>11</v>
      </c>
      <c r="D11" s="32">
        <v>252276</v>
      </c>
      <c r="E11" s="33">
        <v>2.4300000000000002</v>
      </c>
      <c r="F11" s="34">
        <f t="shared" si="0"/>
        <v>613.03068000000007</v>
      </c>
      <c r="H11" s="7"/>
    </row>
    <row r="12" spans="2:11" x14ac:dyDescent="0.2">
      <c r="B12" s="35" t="s">
        <v>27</v>
      </c>
      <c r="C12" s="31" t="s">
        <v>11</v>
      </c>
      <c r="D12" s="32">
        <v>282550</v>
      </c>
      <c r="E12" s="33">
        <v>2.25</v>
      </c>
      <c r="F12" s="34">
        <f t="shared" si="0"/>
        <v>635.73749999999995</v>
      </c>
      <c r="H12" s="7"/>
    </row>
    <row r="13" spans="2:11" x14ac:dyDescent="0.2">
      <c r="B13" s="35" t="s">
        <v>28</v>
      </c>
      <c r="C13" s="31" t="s">
        <v>11</v>
      </c>
      <c r="D13" s="32">
        <v>265000</v>
      </c>
      <c r="E13" s="33">
        <v>2.4300000000000002</v>
      </c>
      <c r="F13" s="34">
        <f t="shared" si="0"/>
        <v>643.95000000000005</v>
      </c>
      <c r="H13" s="7"/>
    </row>
    <row r="14" spans="2:11" x14ac:dyDescent="0.2">
      <c r="B14" s="35" t="s">
        <v>29</v>
      </c>
      <c r="C14" s="31" t="s">
        <v>11</v>
      </c>
      <c r="D14" s="32">
        <v>328000</v>
      </c>
      <c r="E14" s="33">
        <v>2.5499999999999998</v>
      </c>
      <c r="F14" s="34">
        <f t="shared" si="0"/>
        <v>836.39999999999986</v>
      </c>
      <c r="H14" s="7"/>
    </row>
    <row r="15" spans="2:11" x14ac:dyDescent="0.2">
      <c r="B15" s="35" t="s">
        <v>30</v>
      </c>
      <c r="C15" s="31" t="s">
        <v>11</v>
      </c>
      <c r="D15" s="32">
        <v>292000</v>
      </c>
      <c r="E15" s="33">
        <v>2.88</v>
      </c>
      <c r="F15" s="34">
        <f t="shared" si="0"/>
        <v>840.96</v>
      </c>
      <c r="H15" s="7"/>
    </row>
    <row r="16" spans="2:11" x14ac:dyDescent="0.2">
      <c r="B16" s="35" t="s">
        <v>31</v>
      </c>
      <c r="C16" s="31" t="s">
        <v>11</v>
      </c>
      <c r="D16" s="32">
        <v>297000</v>
      </c>
      <c r="E16" s="33">
        <v>3.52</v>
      </c>
      <c r="F16" s="34">
        <f t="shared" si="0"/>
        <v>1045.44</v>
      </c>
      <c r="H16" s="7"/>
    </row>
    <row r="17" spans="2:8" x14ac:dyDescent="0.2">
      <c r="B17" s="35" t="s">
        <v>32</v>
      </c>
      <c r="C17" s="31" t="s">
        <v>11</v>
      </c>
      <c r="D17" s="32">
        <v>312000</v>
      </c>
      <c r="E17" s="33">
        <v>3.24</v>
      </c>
      <c r="F17" s="34">
        <f t="shared" si="0"/>
        <v>1010.8800000000001</v>
      </c>
      <c r="H17" s="7"/>
    </row>
    <row r="18" spans="2:8" x14ac:dyDescent="0.2">
      <c r="B18" s="35" t="s">
        <v>33</v>
      </c>
      <c r="C18" s="31" t="s">
        <v>11</v>
      </c>
      <c r="D18" s="32">
        <v>296000</v>
      </c>
      <c r="E18" s="33">
        <v>3.56</v>
      </c>
      <c r="F18" s="34">
        <f t="shared" si="0"/>
        <v>1053.76</v>
      </c>
      <c r="H18" s="7"/>
    </row>
    <row r="19" spans="2:8" x14ac:dyDescent="0.2">
      <c r="B19" s="35" t="s">
        <v>34</v>
      </c>
      <c r="C19" s="31" t="s">
        <v>11</v>
      </c>
      <c r="D19" s="32">
        <v>340400</v>
      </c>
      <c r="E19" s="33">
        <v>3.45</v>
      </c>
      <c r="F19" s="34">
        <f t="shared" si="0"/>
        <v>1174.3800000000001</v>
      </c>
      <c r="H19" s="7"/>
    </row>
    <row r="20" spans="2:8" x14ac:dyDescent="0.2">
      <c r="B20" s="35" t="s">
        <v>35</v>
      </c>
      <c r="C20" s="31" t="s">
        <v>11</v>
      </c>
      <c r="D20" s="32">
        <v>320000</v>
      </c>
      <c r="E20" s="33">
        <v>3.3</v>
      </c>
      <c r="F20" s="34">
        <f t="shared" si="0"/>
        <v>1056</v>
      </c>
      <c r="G20" s="6" t="s">
        <v>8</v>
      </c>
      <c r="H20" s="7"/>
    </row>
    <row r="21" spans="2:8" x14ac:dyDescent="0.2">
      <c r="B21" s="35" t="s">
        <v>36</v>
      </c>
      <c r="C21" s="31" t="s">
        <v>11</v>
      </c>
      <c r="D21" s="32">
        <v>300000</v>
      </c>
      <c r="E21" s="33">
        <v>4</v>
      </c>
      <c r="F21" s="34">
        <f t="shared" si="0"/>
        <v>1200</v>
      </c>
      <c r="H21" s="7"/>
    </row>
    <row r="22" spans="2:8" x14ac:dyDescent="0.2">
      <c r="B22" s="35" t="s">
        <v>37</v>
      </c>
      <c r="C22" s="31" t="s">
        <v>11</v>
      </c>
      <c r="D22" s="32">
        <v>300000</v>
      </c>
      <c r="E22" s="33">
        <v>4.12</v>
      </c>
      <c r="F22" s="34">
        <f t="shared" si="0"/>
        <v>1236</v>
      </c>
      <c r="H22" s="7"/>
    </row>
    <row r="23" spans="2:8" x14ac:dyDescent="0.2">
      <c r="B23" s="35" t="s">
        <v>38</v>
      </c>
      <c r="C23" s="31" t="s">
        <v>11</v>
      </c>
      <c r="D23" s="32">
        <v>303000</v>
      </c>
      <c r="E23" s="33">
        <v>5</v>
      </c>
      <c r="F23" s="34">
        <f t="shared" si="0"/>
        <v>1515</v>
      </c>
      <c r="H23" s="7"/>
    </row>
    <row r="24" spans="2:8" x14ac:dyDescent="0.2">
      <c r="B24" s="35" t="s">
        <v>39</v>
      </c>
      <c r="C24" s="31" t="s">
        <v>11</v>
      </c>
      <c r="D24" s="32">
        <v>290000</v>
      </c>
      <c r="E24" s="33">
        <v>5.5</v>
      </c>
      <c r="F24" s="34">
        <f t="shared" si="0"/>
        <v>1595</v>
      </c>
      <c r="H24" s="7"/>
    </row>
    <row r="25" spans="2:8" x14ac:dyDescent="0.2">
      <c r="B25" s="35" t="s">
        <v>40</v>
      </c>
      <c r="C25" s="31" t="s">
        <v>11</v>
      </c>
      <c r="D25" s="32">
        <v>290000</v>
      </c>
      <c r="E25" s="33">
        <v>6.5</v>
      </c>
      <c r="F25" s="34">
        <f t="shared" si="0"/>
        <v>1885</v>
      </c>
      <c r="H25" s="7"/>
    </row>
    <row r="26" spans="2:8" x14ac:dyDescent="0.2">
      <c r="B26" s="35" t="s">
        <v>41</v>
      </c>
      <c r="C26" s="31" t="s">
        <v>11</v>
      </c>
      <c r="D26" s="32">
        <v>315000</v>
      </c>
      <c r="E26" s="33">
        <v>7</v>
      </c>
      <c r="F26" s="34">
        <f t="shared" si="0"/>
        <v>2205</v>
      </c>
      <c r="H26" s="7"/>
    </row>
    <row r="27" spans="2:8" x14ac:dyDescent="0.2">
      <c r="B27" s="35" t="s">
        <v>42</v>
      </c>
      <c r="C27" s="31" t="s">
        <v>11</v>
      </c>
      <c r="D27" s="32">
        <v>285000</v>
      </c>
      <c r="E27" s="33">
        <v>10</v>
      </c>
      <c r="F27" s="34">
        <f t="shared" si="0"/>
        <v>2850</v>
      </c>
      <c r="H27" s="7"/>
    </row>
    <row r="28" spans="2:8" x14ac:dyDescent="0.2">
      <c r="B28" s="35" t="s">
        <v>43</v>
      </c>
      <c r="C28" s="31" t="s">
        <v>11</v>
      </c>
      <c r="D28" s="32">
        <v>355000</v>
      </c>
      <c r="E28" s="33">
        <v>8.75</v>
      </c>
      <c r="F28" s="34">
        <f t="shared" si="0"/>
        <v>3106.25</v>
      </c>
      <c r="H28" s="7"/>
    </row>
    <row r="29" spans="2:8" x14ac:dyDescent="0.2">
      <c r="B29" s="35" t="s">
        <v>44</v>
      </c>
      <c r="C29" s="31" t="s">
        <v>11</v>
      </c>
      <c r="D29" s="32">
        <v>320000</v>
      </c>
      <c r="E29" s="33">
        <v>9.75</v>
      </c>
      <c r="F29" s="34">
        <f t="shared" si="0"/>
        <v>3120</v>
      </c>
      <c r="H29" s="7"/>
    </row>
    <row r="30" spans="2:8" x14ac:dyDescent="0.2">
      <c r="B30" s="35" t="s">
        <v>45</v>
      </c>
      <c r="C30" s="31" t="s">
        <v>11</v>
      </c>
      <c r="D30" s="32">
        <v>355000</v>
      </c>
      <c r="E30" s="33">
        <v>10.8</v>
      </c>
      <c r="F30" s="34">
        <f t="shared" si="0"/>
        <v>3834.0000000000005</v>
      </c>
      <c r="H30" s="7"/>
    </row>
    <row r="31" spans="2:8" x14ac:dyDescent="0.2">
      <c r="B31" s="35" t="s">
        <v>46</v>
      </c>
      <c r="C31" s="31" t="s">
        <v>11</v>
      </c>
      <c r="D31" s="32">
        <v>355000</v>
      </c>
      <c r="E31" s="33">
        <v>13</v>
      </c>
      <c r="F31" s="34">
        <f t="shared" si="0"/>
        <v>4615</v>
      </c>
      <c r="H31" s="7"/>
    </row>
    <row r="32" spans="2:8" x14ac:dyDescent="0.2">
      <c r="B32" s="35" t="s">
        <v>47</v>
      </c>
      <c r="C32" s="31" t="s">
        <v>11</v>
      </c>
      <c r="D32" s="32">
        <v>390000</v>
      </c>
      <c r="E32" s="33">
        <v>10.5</v>
      </c>
      <c r="F32" s="34">
        <f t="shared" si="0"/>
        <v>4095</v>
      </c>
      <c r="H32" s="7"/>
    </row>
    <row r="33" spans="2:8" x14ac:dyDescent="0.2">
      <c r="B33" s="35" t="s">
        <v>48</v>
      </c>
      <c r="C33" s="31" t="s">
        <v>11</v>
      </c>
      <c r="D33" s="32">
        <v>392000</v>
      </c>
      <c r="E33" s="33">
        <v>13.1</v>
      </c>
      <c r="F33" s="34">
        <f t="shared" si="0"/>
        <v>5135.2</v>
      </c>
      <c r="H33" s="7"/>
    </row>
    <row r="34" spans="2:8" x14ac:dyDescent="0.2">
      <c r="B34" s="35" t="s">
        <v>49</v>
      </c>
      <c r="C34" s="31" t="s">
        <v>11</v>
      </c>
      <c r="D34" s="32">
        <v>395000</v>
      </c>
      <c r="E34" s="33">
        <v>14.65</v>
      </c>
      <c r="F34" s="34">
        <f t="shared" si="0"/>
        <v>5786.75</v>
      </c>
      <c r="H34" s="7"/>
    </row>
    <row r="35" spans="2:8" x14ac:dyDescent="0.2">
      <c r="B35" s="35" t="s">
        <v>50</v>
      </c>
      <c r="C35" s="31" t="s">
        <v>11</v>
      </c>
      <c r="D35" s="32">
        <v>485000</v>
      </c>
      <c r="E35" s="33">
        <v>11.92</v>
      </c>
      <c r="F35" s="34">
        <f t="shared" si="0"/>
        <v>5781.2</v>
      </c>
      <c r="H35" s="7"/>
    </row>
    <row r="36" spans="2:8" x14ac:dyDescent="0.2">
      <c r="B36" s="35" t="s">
        <v>51</v>
      </c>
      <c r="C36" s="31" t="s">
        <v>11</v>
      </c>
      <c r="D36" s="32">
        <v>434000</v>
      </c>
      <c r="E36" s="33">
        <v>15.02</v>
      </c>
      <c r="F36" s="34">
        <f t="shared" si="0"/>
        <v>6518.68</v>
      </c>
      <c r="H36" s="7"/>
    </row>
    <row r="37" spans="2:8" x14ac:dyDescent="0.2">
      <c r="B37" s="35" t="s">
        <v>52</v>
      </c>
      <c r="C37" s="31" t="s">
        <v>11</v>
      </c>
      <c r="D37" s="32">
        <v>445000</v>
      </c>
      <c r="E37" s="33">
        <v>12.1</v>
      </c>
      <c r="F37" s="34">
        <f t="shared" si="0"/>
        <v>5384.5</v>
      </c>
      <c r="H37" s="7"/>
    </row>
    <row r="38" spans="2:8" x14ac:dyDescent="0.2">
      <c r="B38" s="35" t="s">
        <v>53</v>
      </c>
      <c r="C38" s="31" t="s">
        <v>11</v>
      </c>
      <c r="D38" s="32">
        <v>432000</v>
      </c>
      <c r="E38" s="33">
        <v>14.7</v>
      </c>
      <c r="F38" s="34">
        <f t="shared" si="0"/>
        <v>6350.4</v>
      </c>
      <c r="H38" s="7"/>
    </row>
    <row r="39" spans="2:8" x14ac:dyDescent="0.2">
      <c r="B39" s="35" t="s">
        <v>54</v>
      </c>
      <c r="C39" s="31" t="s">
        <v>11</v>
      </c>
      <c r="D39" s="32">
        <v>424000</v>
      </c>
      <c r="E39" s="33">
        <v>14.82</v>
      </c>
      <c r="F39" s="34">
        <f t="shared" si="0"/>
        <v>6283.68</v>
      </c>
      <c r="H39" s="7"/>
    </row>
    <row r="40" spans="2:8" x14ac:dyDescent="0.2">
      <c r="B40" s="35" t="s">
        <v>55</v>
      </c>
      <c r="C40" s="31" t="s">
        <v>11</v>
      </c>
      <c r="D40" s="32">
        <v>420000</v>
      </c>
      <c r="E40" s="33">
        <v>16.61</v>
      </c>
      <c r="F40" s="34">
        <f t="shared" si="0"/>
        <v>6976.2</v>
      </c>
      <c r="H40" s="7"/>
    </row>
    <row r="41" spans="2:8" x14ac:dyDescent="0.2">
      <c r="B41" s="35" t="s">
        <v>56</v>
      </c>
      <c r="C41" s="31" t="s">
        <v>11</v>
      </c>
      <c r="D41" s="32">
        <v>441500</v>
      </c>
      <c r="E41" s="33">
        <v>16.45</v>
      </c>
      <c r="F41" s="34">
        <f t="shared" si="0"/>
        <v>7262.6750000000002</v>
      </c>
      <c r="H41" s="7"/>
    </row>
    <row r="42" spans="2:8" x14ac:dyDescent="0.2">
      <c r="B42" s="35" t="s">
        <v>57</v>
      </c>
      <c r="C42" s="31" t="s">
        <v>11</v>
      </c>
      <c r="D42" s="32">
        <v>444000</v>
      </c>
      <c r="E42" s="33">
        <v>17.97</v>
      </c>
      <c r="F42" s="34">
        <f t="shared" si="0"/>
        <v>7978.6799999999994</v>
      </c>
      <c r="H42" s="7"/>
    </row>
    <row r="43" spans="2:8" x14ac:dyDescent="0.2">
      <c r="B43" s="35" t="s">
        <v>58</v>
      </c>
      <c r="C43" s="31" t="s">
        <v>11</v>
      </c>
      <c r="D43" s="32">
        <v>485000</v>
      </c>
      <c r="E43" s="33">
        <v>17.29</v>
      </c>
      <c r="F43" s="34">
        <f t="shared" si="0"/>
        <v>8385.65</v>
      </c>
      <c r="H43" s="7"/>
    </row>
    <row r="44" spans="2:8" x14ac:dyDescent="0.2">
      <c r="B44" s="35" t="s">
        <v>59</v>
      </c>
      <c r="C44" s="31" t="s">
        <v>11</v>
      </c>
      <c r="D44" s="32">
        <v>450000</v>
      </c>
      <c r="E44" s="33">
        <v>18.07</v>
      </c>
      <c r="F44" s="34">
        <f t="shared" si="0"/>
        <v>8131.5</v>
      </c>
      <c r="H44" s="7"/>
    </row>
    <row r="45" spans="2:8" x14ac:dyDescent="0.2">
      <c r="B45" s="35" t="s">
        <v>60</v>
      </c>
      <c r="C45" s="31" t="s">
        <v>11</v>
      </c>
      <c r="D45" s="32">
        <v>485000</v>
      </c>
      <c r="E45" s="33">
        <v>16.95</v>
      </c>
      <c r="F45" s="34">
        <f t="shared" si="0"/>
        <v>8220.75</v>
      </c>
      <c r="H45" s="7"/>
    </row>
    <row r="46" spans="2:8" x14ac:dyDescent="0.2">
      <c r="B46" s="35" t="s">
        <v>61</v>
      </c>
      <c r="C46" s="31" t="s">
        <v>11</v>
      </c>
      <c r="D46" s="32">
        <v>483000</v>
      </c>
      <c r="E46" s="33">
        <v>16.16</v>
      </c>
      <c r="F46" s="34">
        <f t="shared" si="0"/>
        <v>7805.28</v>
      </c>
      <c r="H46" s="7"/>
    </row>
    <row r="47" spans="2:8" x14ac:dyDescent="0.2">
      <c r="B47" s="35" t="s">
        <v>62</v>
      </c>
      <c r="C47" s="31" t="s">
        <v>11</v>
      </c>
      <c r="D47" s="32">
        <v>470000</v>
      </c>
      <c r="E47" s="33">
        <v>16.559999999999999</v>
      </c>
      <c r="F47" s="34">
        <f t="shared" si="0"/>
        <v>7783.1999999999989</v>
      </c>
      <c r="H47" s="7"/>
    </row>
    <row r="48" spans="2:8" x14ac:dyDescent="0.2">
      <c r="B48" s="35" t="s">
        <v>63</v>
      </c>
      <c r="C48" s="31" t="s">
        <v>11</v>
      </c>
      <c r="D48" s="32">
        <v>441000</v>
      </c>
      <c r="E48" s="33">
        <v>16.16</v>
      </c>
      <c r="F48" s="34">
        <f t="shared" si="0"/>
        <v>7126.56</v>
      </c>
      <c r="H48" s="7"/>
    </row>
    <row r="49" spans="2:8" x14ac:dyDescent="0.2">
      <c r="B49" s="35" t="s">
        <v>64</v>
      </c>
      <c r="C49" s="31" t="s">
        <v>11</v>
      </c>
      <c r="D49" s="32">
        <v>385000</v>
      </c>
      <c r="E49" s="33">
        <v>16.55</v>
      </c>
      <c r="F49" s="34">
        <f t="shared" si="0"/>
        <v>6371.75</v>
      </c>
      <c r="H49" s="7"/>
    </row>
    <row r="50" spans="2:8" x14ac:dyDescent="0.2">
      <c r="B50" s="35" t="s">
        <v>65</v>
      </c>
      <c r="C50" s="31" t="s">
        <v>11</v>
      </c>
      <c r="D50" s="32">
        <v>360000</v>
      </c>
      <c r="E50" s="33">
        <v>17.559999999999999</v>
      </c>
      <c r="F50" s="34">
        <f t="shared" si="0"/>
        <v>6321.6</v>
      </c>
      <c r="H50" s="7"/>
    </row>
    <row r="51" spans="2:8" x14ac:dyDescent="0.2">
      <c r="B51" s="35" t="s">
        <v>66</v>
      </c>
      <c r="C51" s="31" t="s">
        <v>11</v>
      </c>
      <c r="D51" s="32">
        <v>367000</v>
      </c>
      <c r="E51" s="33">
        <v>17.190000000000001</v>
      </c>
      <c r="F51" s="34">
        <f t="shared" si="0"/>
        <v>6308.7300000000014</v>
      </c>
      <c r="H51" s="7"/>
    </row>
    <row r="52" spans="2:8" x14ac:dyDescent="0.2">
      <c r="B52" s="35" t="s">
        <v>67</v>
      </c>
      <c r="C52" s="31" t="s">
        <v>11</v>
      </c>
      <c r="D52" s="32">
        <v>378000</v>
      </c>
      <c r="E52" s="33">
        <v>16.57</v>
      </c>
      <c r="F52" s="34">
        <f t="shared" si="0"/>
        <v>6263.46</v>
      </c>
      <c r="H52" s="7"/>
    </row>
    <row r="53" spans="2:8" x14ac:dyDescent="0.2">
      <c r="B53" s="35" t="s">
        <v>68</v>
      </c>
      <c r="C53" s="31" t="s">
        <v>11</v>
      </c>
      <c r="D53" s="32">
        <v>309581</v>
      </c>
      <c r="E53" s="33">
        <v>19.829999999999998</v>
      </c>
      <c r="F53" s="34">
        <f t="shared" si="0"/>
        <v>6138.9912299999996</v>
      </c>
      <c r="H53" s="7"/>
    </row>
    <row r="54" spans="2:8" x14ac:dyDescent="0.2">
      <c r="B54" s="35" t="s">
        <v>69</v>
      </c>
      <c r="C54" s="31" t="s">
        <v>11</v>
      </c>
      <c r="D54" s="32">
        <v>340539</v>
      </c>
      <c r="E54" s="33">
        <v>26.65</v>
      </c>
      <c r="F54" s="34">
        <f t="shared" si="0"/>
        <v>9075.3643499999998</v>
      </c>
      <c r="H54" s="7"/>
    </row>
    <row r="55" spans="2:8" x14ac:dyDescent="0.2">
      <c r="B55" s="35" t="s">
        <v>70</v>
      </c>
      <c r="C55" s="31" t="s">
        <v>11</v>
      </c>
      <c r="D55" s="32">
        <v>314093</v>
      </c>
      <c r="E55" s="33">
        <v>17.03</v>
      </c>
      <c r="F55" s="34">
        <f t="shared" si="0"/>
        <v>5349.0037899999998</v>
      </c>
      <c r="H55" s="7"/>
    </row>
    <row r="56" spans="2:8" x14ac:dyDescent="0.2">
      <c r="B56" s="35" t="s">
        <v>71</v>
      </c>
      <c r="C56" s="31" t="s">
        <v>11</v>
      </c>
      <c r="D56" s="32">
        <v>276485</v>
      </c>
      <c r="E56" s="33">
        <v>18.72</v>
      </c>
      <c r="F56" s="34">
        <f t="shared" si="0"/>
        <v>5175.7991999999995</v>
      </c>
      <c r="H56" s="7"/>
    </row>
    <row r="57" spans="2:8" x14ac:dyDescent="0.2">
      <c r="B57" s="35" t="s">
        <v>72</v>
      </c>
      <c r="C57" s="31" t="s">
        <v>11</v>
      </c>
      <c r="D57" s="32">
        <v>285903</v>
      </c>
      <c r="E57" s="33">
        <v>20.58</v>
      </c>
      <c r="F57" s="34">
        <f t="shared" si="0"/>
        <v>5883.8837399999993</v>
      </c>
      <c r="H57" s="7"/>
    </row>
    <row r="58" spans="2:8" x14ac:dyDescent="0.2">
      <c r="B58" s="35" t="s">
        <v>73</v>
      </c>
      <c r="C58" s="31" t="s">
        <v>11</v>
      </c>
      <c r="D58" s="32">
        <v>286900</v>
      </c>
      <c r="E58" s="33">
        <v>21.31</v>
      </c>
      <c r="F58" s="34">
        <f t="shared" si="0"/>
        <v>6113.8389999999999</v>
      </c>
    </row>
    <row r="59" spans="2:8" x14ac:dyDescent="0.2">
      <c r="B59" s="35" t="s">
        <v>74</v>
      </c>
      <c r="C59" s="31" t="s">
        <v>11</v>
      </c>
      <c r="D59" s="32">
        <v>314220</v>
      </c>
      <c r="E59" s="33">
        <v>30.12</v>
      </c>
      <c r="F59" s="34">
        <f t="shared" si="0"/>
        <v>9464.3063999999995</v>
      </c>
    </row>
    <row r="60" spans="2:8" x14ac:dyDescent="0.2">
      <c r="B60" s="35" t="s">
        <v>75</v>
      </c>
      <c r="C60" s="31" t="s">
        <v>11</v>
      </c>
      <c r="D60" s="32">
        <v>317829</v>
      </c>
      <c r="E60" s="33">
        <v>29.1</v>
      </c>
      <c r="F60" s="34">
        <f t="shared" si="0"/>
        <v>9248.8239000000012</v>
      </c>
    </row>
    <row r="61" spans="2:8" x14ac:dyDescent="0.2">
      <c r="B61" s="35" t="s">
        <v>76</v>
      </c>
      <c r="C61" s="31" t="s">
        <v>11</v>
      </c>
      <c r="D61" s="32">
        <v>207871</v>
      </c>
      <c r="E61" s="33">
        <v>29.55</v>
      </c>
      <c r="F61" s="34">
        <f t="shared" si="0"/>
        <v>6142.5880499999994</v>
      </c>
      <c r="H61" s="66"/>
    </row>
    <row r="62" spans="2:8" x14ac:dyDescent="0.2">
      <c r="B62" s="35" t="s">
        <v>77</v>
      </c>
      <c r="C62" s="31" t="s">
        <v>11</v>
      </c>
      <c r="D62" s="32">
        <v>196504</v>
      </c>
      <c r="E62" s="33">
        <v>30.1</v>
      </c>
      <c r="F62" s="34">
        <f t="shared" si="0"/>
        <v>5914.7704000000003</v>
      </c>
    </row>
    <row r="63" spans="2:8" x14ac:dyDescent="0.2">
      <c r="B63" s="35" t="s">
        <v>78</v>
      </c>
      <c r="C63" s="31" t="s">
        <v>11</v>
      </c>
      <c r="D63" s="32">
        <v>187025</v>
      </c>
      <c r="E63" s="33">
        <v>30.74</v>
      </c>
      <c r="F63" s="34">
        <f t="shared" si="0"/>
        <v>5749.1485000000002</v>
      </c>
      <c r="H63" s="66"/>
    </row>
    <row r="64" spans="2:8" x14ac:dyDescent="0.2">
      <c r="B64" s="35" t="s">
        <v>79</v>
      </c>
      <c r="C64" s="31" t="s">
        <v>11</v>
      </c>
      <c r="D64" s="32">
        <v>191779</v>
      </c>
      <c r="E64" s="33">
        <v>21.26</v>
      </c>
      <c r="F64" s="34">
        <f t="shared" si="0"/>
        <v>4077.2215400000005</v>
      </c>
    </row>
    <row r="65" spans="2:6" x14ac:dyDescent="0.2">
      <c r="B65" s="35" t="s">
        <v>80</v>
      </c>
      <c r="C65" s="31" t="s">
        <v>11</v>
      </c>
      <c r="D65" s="32">
        <v>116424</v>
      </c>
      <c r="E65" s="33">
        <v>20.8</v>
      </c>
      <c r="F65" s="34">
        <f t="shared" si="0"/>
        <v>2421.6192000000001</v>
      </c>
    </row>
    <row r="66" spans="2:6" x14ac:dyDescent="0.2">
      <c r="B66" s="35" t="s">
        <v>180</v>
      </c>
      <c r="C66" s="31" t="s">
        <v>11</v>
      </c>
      <c r="D66" s="125">
        <v>71406</v>
      </c>
      <c r="E66" s="68">
        <v>24.85</v>
      </c>
      <c r="F66" s="34">
        <f t="shared" si="0"/>
        <v>1774.4391000000001</v>
      </c>
    </row>
    <row r="67" spans="2:6" x14ac:dyDescent="0.2">
      <c r="B67" s="35" t="s">
        <v>181</v>
      </c>
      <c r="C67" s="31" t="s">
        <v>11</v>
      </c>
      <c r="D67" s="125">
        <v>119944</v>
      </c>
      <c r="E67" s="68">
        <v>21.84</v>
      </c>
      <c r="F67" s="34">
        <f t="shared" si="0"/>
        <v>2619.5769599999999</v>
      </c>
    </row>
    <row r="68" spans="2:6" x14ac:dyDescent="0.2">
      <c r="B68" s="35" t="s">
        <v>224</v>
      </c>
      <c r="C68" s="31" t="s">
        <v>11</v>
      </c>
      <c r="D68" s="125">
        <v>242737</v>
      </c>
      <c r="E68" s="68">
        <v>19.760000000000002</v>
      </c>
      <c r="F68" s="34">
        <f t="shared" si="0"/>
        <v>4796.4831199999999</v>
      </c>
    </row>
    <row r="69" spans="2:6" x14ac:dyDescent="0.2">
      <c r="B69" s="104" t="s">
        <v>223</v>
      </c>
      <c r="C69" s="123" t="s">
        <v>11</v>
      </c>
      <c r="D69" s="126">
        <v>300636</v>
      </c>
      <c r="E69" s="68">
        <v>20.09</v>
      </c>
      <c r="F69" s="124">
        <f t="shared" si="0"/>
        <v>6039.7772400000003</v>
      </c>
    </row>
    <row r="70" spans="2:6" x14ac:dyDescent="0.2">
      <c r="B70" s="104" t="s">
        <v>225</v>
      </c>
      <c r="C70" s="123" t="s">
        <v>11</v>
      </c>
      <c r="D70" s="126">
        <v>207878</v>
      </c>
      <c r="E70" s="68">
        <v>20.68</v>
      </c>
      <c r="F70" s="124">
        <f t="shared" si="0"/>
        <v>4298.9170400000003</v>
      </c>
    </row>
    <row r="71" spans="2:6" s="4" customFormat="1" x14ac:dyDescent="0.2">
      <c r="B71" s="111" t="s">
        <v>210</v>
      </c>
      <c r="C71" s="31" t="s">
        <v>11</v>
      </c>
      <c r="D71" s="119">
        <v>255003</v>
      </c>
      <c r="E71" s="113">
        <v>23.59</v>
      </c>
      <c r="F71" s="114">
        <f>(D71*E71)/1000</f>
        <v>6015.5207699999992</v>
      </c>
    </row>
    <row r="72" spans="2:6" s="4" customFormat="1" x14ac:dyDescent="0.2">
      <c r="B72" s="118" t="s">
        <v>211</v>
      </c>
      <c r="C72" s="31" t="s">
        <v>11</v>
      </c>
      <c r="D72" s="119">
        <v>141033</v>
      </c>
      <c r="E72" s="113">
        <v>23.69</v>
      </c>
      <c r="F72" s="114">
        <v>3489</v>
      </c>
    </row>
    <row r="73" spans="2:6" s="4" customFormat="1" x14ac:dyDescent="0.2">
      <c r="B73" s="111" t="s">
        <v>212</v>
      </c>
      <c r="C73" s="31" t="s">
        <v>11</v>
      </c>
      <c r="D73" s="119">
        <v>150780</v>
      </c>
      <c r="E73" s="113">
        <v>24.53</v>
      </c>
      <c r="F73" s="114">
        <v>3698</v>
      </c>
    </row>
    <row r="74" spans="2:6" s="4" customFormat="1" x14ac:dyDescent="0.2">
      <c r="B74" s="118" t="s">
        <v>213</v>
      </c>
      <c r="C74" s="31" t="s">
        <v>11</v>
      </c>
      <c r="D74" s="120">
        <v>200747</v>
      </c>
      <c r="E74" s="115">
        <v>23.33</v>
      </c>
      <c r="F74" s="116">
        <v>4683</v>
      </c>
    </row>
    <row r="75" spans="2:6" s="4" customFormat="1" x14ac:dyDescent="0.2">
      <c r="B75" s="112" t="s">
        <v>214</v>
      </c>
      <c r="C75" s="31" t="s">
        <v>11</v>
      </c>
      <c r="D75" s="120">
        <v>206206</v>
      </c>
      <c r="E75" s="115">
        <v>27.76</v>
      </c>
      <c r="F75" s="116">
        <v>5725</v>
      </c>
    </row>
    <row r="76" spans="2:6" x14ac:dyDescent="0.2">
      <c r="B76" s="105" t="s">
        <v>15</v>
      </c>
      <c r="C76" s="62"/>
      <c r="D76" s="63"/>
      <c r="E76" s="64"/>
      <c r="F76" s="65"/>
    </row>
    <row r="77" spans="2:6" x14ac:dyDescent="0.2">
      <c r="B77" s="106" t="s">
        <v>207</v>
      </c>
      <c r="C77" s="62"/>
      <c r="D77" s="63"/>
      <c r="E77" s="64"/>
      <c r="F77" s="65"/>
    </row>
    <row r="78" spans="2:6" x14ac:dyDescent="0.2">
      <c r="B78" s="107" t="s">
        <v>208</v>
      </c>
      <c r="C78" s="62"/>
      <c r="D78" s="63"/>
      <c r="E78" s="64"/>
      <c r="F78" s="65"/>
    </row>
    <row r="79" spans="2:6" x14ac:dyDescent="0.2">
      <c r="B79" s="110"/>
    </row>
    <row r="85" spans="2:6" x14ac:dyDescent="0.2">
      <c r="B85" s="143"/>
      <c r="C85" s="143"/>
      <c r="D85" s="143"/>
      <c r="E85" s="143"/>
      <c r="F85" s="143"/>
    </row>
  </sheetData>
  <mergeCells count="3">
    <mergeCell ref="B85:F85"/>
    <mergeCell ref="B2:F2"/>
    <mergeCell ref="B3:F3"/>
  </mergeCells>
  <hyperlinks>
    <hyperlink ref="B78" location="'Tabla de contenido'!A1" display="Regresar a Tabla de Contenido" xr:uid="{00000000-0004-0000-0300-000000000000}"/>
  </hyperlink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47"/>
  <sheetViews>
    <sheetView zoomScale="281" zoomScaleNormal="100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5" style="6" customWidth="1"/>
    <col min="3" max="3" width="9.1640625" style="6"/>
    <col min="4" max="4" width="11.5" style="8" customWidth="1"/>
    <col min="5" max="5" width="15.5" style="6" customWidth="1"/>
    <col min="6" max="6" width="13.6640625" style="6" customWidth="1"/>
    <col min="7" max="16384" width="9.1640625" style="6"/>
  </cols>
  <sheetData>
    <row r="2" spans="2:8" x14ac:dyDescent="0.2">
      <c r="B2" s="150" t="s">
        <v>85</v>
      </c>
      <c r="C2" s="151"/>
      <c r="D2" s="151"/>
      <c r="E2" s="151"/>
      <c r="F2" s="152"/>
    </row>
    <row r="3" spans="2:8" x14ac:dyDescent="0.2">
      <c r="B3" s="153" t="s">
        <v>221</v>
      </c>
      <c r="C3" s="154"/>
      <c r="D3" s="154"/>
      <c r="E3" s="154"/>
      <c r="F3" s="155"/>
    </row>
    <row r="4" spans="2:8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  <c r="H4" s="7"/>
    </row>
    <row r="5" spans="2:8" x14ac:dyDescent="0.2">
      <c r="B5" s="35" t="s">
        <v>52</v>
      </c>
      <c r="C5" s="31" t="s">
        <v>11</v>
      </c>
      <c r="D5" s="32">
        <v>25200</v>
      </c>
      <c r="E5" s="33">
        <v>11.01</v>
      </c>
      <c r="F5" s="34">
        <f>(E5*D5)/1000</f>
        <v>277.452</v>
      </c>
      <c r="H5" s="7"/>
    </row>
    <row r="6" spans="2:8" x14ac:dyDescent="0.2">
      <c r="B6" s="35" t="s">
        <v>90</v>
      </c>
      <c r="C6" s="31" t="s">
        <v>11</v>
      </c>
      <c r="D6" s="32">
        <v>26500</v>
      </c>
      <c r="E6" s="33">
        <v>21</v>
      </c>
      <c r="F6" s="34">
        <f t="shared" ref="F6:F43" si="0">(E6*D6)/1000</f>
        <v>556.5</v>
      </c>
      <c r="H6" s="7"/>
    </row>
    <row r="7" spans="2:8" x14ac:dyDescent="0.2">
      <c r="B7" s="35" t="s">
        <v>54</v>
      </c>
      <c r="C7" s="31" t="s">
        <v>11</v>
      </c>
      <c r="D7" s="32">
        <v>13700</v>
      </c>
      <c r="E7" s="33">
        <v>16</v>
      </c>
      <c r="F7" s="34">
        <f t="shared" si="0"/>
        <v>219.2</v>
      </c>
      <c r="H7" s="7"/>
    </row>
    <row r="8" spans="2:8" x14ac:dyDescent="0.2">
      <c r="B8" s="35" t="s">
        <v>92</v>
      </c>
      <c r="C8" s="31" t="s">
        <v>11</v>
      </c>
      <c r="D8" s="32">
        <v>205000</v>
      </c>
      <c r="E8" s="33">
        <v>14</v>
      </c>
      <c r="F8" s="34">
        <f t="shared" si="0"/>
        <v>2870</v>
      </c>
      <c r="H8" s="7"/>
    </row>
    <row r="9" spans="2:8" x14ac:dyDescent="0.2">
      <c r="B9" s="35" t="s">
        <v>56</v>
      </c>
      <c r="C9" s="31" t="s">
        <v>11</v>
      </c>
      <c r="D9" s="32">
        <v>12900</v>
      </c>
      <c r="E9" s="33">
        <v>17.98</v>
      </c>
      <c r="F9" s="34">
        <f t="shared" si="0"/>
        <v>231.94200000000001</v>
      </c>
      <c r="H9" s="7"/>
    </row>
    <row r="10" spans="2:8" x14ac:dyDescent="0.2">
      <c r="B10" s="35" t="s">
        <v>57</v>
      </c>
      <c r="C10" s="31" t="s">
        <v>11</v>
      </c>
      <c r="D10" s="32">
        <v>15700</v>
      </c>
      <c r="E10" s="33">
        <v>18.350000000000001</v>
      </c>
      <c r="F10" s="34">
        <f t="shared" si="0"/>
        <v>288.09500000000003</v>
      </c>
      <c r="H10" s="7"/>
    </row>
    <row r="11" spans="2:8" x14ac:dyDescent="0.2">
      <c r="B11" s="35" t="s">
        <v>58</v>
      </c>
      <c r="C11" s="31" t="s">
        <v>11</v>
      </c>
      <c r="D11" s="32">
        <v>34300</v>
      </c>
      <c r="E11" s="33">
        <v>15.7</v>
      </c>
      <c r="F11" s="34">
        <f t="shared" si="0"/>
        <v>538.51</v>
      </c>
      <c r="H11" s="7"/>
    </row>
    <row r="12" spans="2:8" x14ac:dyDescent="0.2">
      <c r="B12" s="35" t="s">
        <v>59</v>
      </c>
      <c r="C12" s="31" t="s">
        <v>11</v>
      </c>
      <c r="D12" s="32">
        <v>32400</v>
      </c>
      <c r="E12" s="33">
        <v>16.5</v>
      </c>
      <c r="F12" s="34">
        <f t="shared" si="0"/>
        <v>534.6</v>
      </c>
      <c r="H12" s="7"/>
    </row>
    <row r="13" spans="2:8" x14ac:dyDescent="0.2">
      <c r="B13" s="35" t="s">
        <v>60</v>
      </c>
      <c r="C13" s="31" t="s">
        <v>11</v>
      </c>
      <c r="D13" s="32">
        <v>12000</v>
      </c>
      <c r="E13" s="33">
        <v>14.5</v>
      </c>
      <c r="F13" s="34">
        <f t="shared" si="0"/>
        <v>174</v>
      </c>
      <c r="H13" s="7"/>
    </row>
    <row r="14" spans="2:8" x14ac:dyDescent="0.2">
      <c r="B14" s="35" t="s">
        <v>61</v>
      </c>
      <c r="C14" s="31" t="s">
        <v>11</v>
      </c>
      <c r="D14" s="32">
        <v>25000</v>
      </c>
      <c r="E14" s="33">
        <v>10</v>
      </c>
      <c r="F14" s="34">
        <f t="shared" si="0"/>
        <v>250</v>
      </c>
      <c r="H14" s="7"/>
    </row>
    <row r="15" spans="2:8" x14ac:dyDescent="0.2">
      <c r="B15" s="35" t="s">
        <v>62</v>
      </c>
      <c r="C15" s="31" t="s">
        <v>11</v>
      </c>
      <c r="D15" s="32">
        <v>33700</v>
      </c>
      <c r="E15" s="33">
        <v>16</v>
      </c>
      <c r="F15" s="34">
        <f t="shared" si="0"/>
        <v>539.20000000000005</v>
      </c>
      <c r="H15" s="7"/>
    </row>
    <row r="16" spans="2:8" x14ac:dyDescent="0.2">
      <c r="B16" s="35" t="s">
        <v>63</v>
      </c>
      <c r="C16" s="31" t="s">
        <v>11</v>
      </c>
      <c r="D16" s="32">
        <v>72072</v>
      </c>
      <c r="E16" s="33">
        <v>16.25</v>
      </c>
      <c r="F16" s="34">
        <f t="shared" si="0"/>
        <v>1171.17</v>
      </c>
      <c r="H16" s="7"/>
    </row>
    <row r="17" spans="2:8" x14ac:dyDescent="0.2">
      <c r="B17" s="35" t="s">
        <v>64</v>
      </c>
      <c r="C17" s="31" t="s">
        <v>11</v>
      </c>
      <c r="D17" s="32">
        <v>92000</v>
      </c>
      <c r="E17" s="33">
        <v>16.5</v>
      </c>
      <c r="F17" s="34">
        <f t="shared" si="0"/>
        <v>1518</v>
      </c>
      <c r="H17" s="7"/>
    </row>
    <row r="18" spans="2:8" x14ac:dyDescent="0.2">
      <c r="B18" s="35" t="s">
        <v>100</v>
      </c>
      <c r="C18" s="31" t="s">
        <v>11</v>
      </c>
      <c r="D18" s="32">
        <v>100000</v>
      </c>
      <c r="E18" s="33">
        <v>15.5</v>
      </c>
      <c r="F18" s="34">
        <f t="shared" si="0"/>
        <v>1550</v>
      </c>
      <c r="H18" s="7"/>
    </row>
    <row r="19" spans="2:8" x14ac:dyDescent="0.2">
      <c r="B19" s="35" t="s">
        <v>66</v>
      </c>
      <c r="C19" s="31" t="s">
        <v>11</v>
      </c>
      <c r="D19" s="32">
        <v>100000</v>
      </c>
      <c r="E19" s="33">
        <v>16</v>
      </c>
      <c r="F19" s="34">
        <f t="shared" si="0"/>
        <v>1600</v>
      </c>
      <c r="H19" s="7"/>
    </row>
    <row r="20" spans="2:8" x14ac:dyDescent="0.2">
      <c r="B20" s="35" t="s">
        <v>67</v>
      </c>
      <c r="C20" s="31" t="s">
        <v>11</v>
      </c>
      <c r="D20" s="32">
        <v>70000</v>
      </c>
      <c r="E20" s="33">
        <v>17.75</v>
      </c>
      <c r="F20" s="34">
        <f t="shared" si="0"/>
        <v>1242.5</v>
      </c>
      <c r="G20" s="6" t="s">
        <v>8</v>
      </c>
      <c r="H20" s="7"/>
    </row>
    <row r="21" spans="2:8" x14ac:dyDescent="0.2">
      <c r="B21" s="35" t="s">
        <v>94</v>
      </c>
      <c r="C21" s="31" t="s">
        <v>11</v>
      </c>
      <c r="D21" s="32">
        <v>111232</v>
      </c>
      <c r="E21" s="33">
        <v>18.28</v>
      </c>
      <c r="F21" s="34">
        <f t="shared" si="0"/>
        <v>2033.3209600000002</v>
      </c>
      <c r="H21" s="7"/>
    </row>
    <row r="22" spans="2:8" x14ac:dyDescent="0.2">
      <c r="B22" s="35" t="s">
        <v>16</v>
      </c>
      <c r="C22" s="31" t="s">
        <v>11</v>
      </c>
      <c r="D22" s="32">
        <v>127917</v>
      </c>
      <c r="E22" s="33">
        <v>19.89</v>
      </c>
      <c r="F22" s="34">
        <f t="shared" si="0"/>
        <v>2544.2691299999997</v>
      </c>
      <c r="H22" s="7"/>
    </row>
    <row r="23" spans="2:8" x14ac:dyDescent="0.2">
      <c r="B23" s="35" t="s">
        <v>17</v>
      </c>
      <c r="C23" s="31" t="s">
        <v>11</v>
      </c>
      <c r="D23" s="32">
        <v>123488</v>
      </c>
      <c r="E23" s="33">
        <v>19.23</v>
      </c>
      <c r="F23" s="34">
        <f t="shared" si="0"/>
        <v>2374.6742400000003</v>
      </c>
      <c r="H23" s="7"/>
    </row>
    <row r="24" spans="2:8" x14ac:dyDescent="0.2">
      <c r="B24" s="35" t="s">
        <v>10</v>
      </c>
      <c r="C24" s="31" t="s">
        <v>11</v>
      </c>
      <c r="D24" s="32">
        <v>115427</v>
      </c>
      <c r="E24" s="33">
        <v>17.239999999999998</v>
      </c>
      <c r="F24" s="34">
        <f t="shared" si="0"/>
        <v>1989.9614799999997</v>
      </c>
    </row>
    <row r="25" spans="2:8" x14ac:dyDescent="0.2">
      <c r="B25" s="35" t="s">
        <v>13</v>
      </c>
      <c r="C25" s="31" t="s">
        <v>11</v>
      </c>
      <c r="D25" s="32">
        <v>112478</v>
      </c>
      <c r="E25" s="33">
        <v>15.78</v>
      </c>
      <c r="F25" s="34">
        <f t="shared" si="0"/>
        <v>1774.9028399999997</v>
      </c>
    </row>
    <row r="26" spans="2:8" x14ac:dyDescent="0.2">
      <c r="B26" s="35" t="s">
        <v>2</v>
      </c>
      <c r="C26" s="31" t="s">
        <v>11</v>
      </c>
      <c r="D26" s="32">
        <v>108892</v>
      </c>
      <c r="E26" s="33">
        <v>17.97</v>
      </c>
      <c r="F26" s="34">
        <f t="shared" si="0"/>
        <v>1956.7892400000001</v>
      </c>
    </row>
    <row r="27" spans="2:8" x14ac:dyDescent="0.2">
      <c r="B27" s="35" t="s">
        <v>4</v>
      </c>
      <c r="C27" s="31" t="s">
        <v>11</v>
      </c>
      <c r="D27" s="32">
        <v>83135</v>
      </c>
      <c r="E27" s="33">
        <v>28.19</v>
      </c>
      <c r="F27" s="34">
        <f t="shared" si="0"/>
        <v>2343.5756499999998</v>
      </c>
    </row>
    <row r="28" spans="2:8" x14ac:dyDescent="0.2">
      <c r="B28" s="35" t="s">
        <v>5</v>
      </c>
      <c r="C28" s="31" t="s">
        <v>11</v>
      </c>
      <c r="D28" s="32">
        <v>93507</v>
      </c>
      <c r="E28" s="33">
        <v>19.350000000000001</v>
      </c>
      <c r="F28" s="34">
        <f t="shared" si="0"/>
        <v>1809.3604500000001</v>
      </c>
    </row>
    <row r="29" spans="2:8" x14ac:dyDescent="0.2">
      <c r="B29" s="35" t="s">
        <v>14</v>
      </c>
      <c r="C29" s="31" t="s">
        <v>11</v>
      </c>
      <c r="D29" s="32">
        <v>88516</v>
      </c>
      <c r="E29" s="33">
        <v>23.24</v>
      </c>
      <c r="F29" s="34">
        <f t="shared" si="0"/>
        <v>2057.11184</v>
      </c>
    </row>
    <row r="30" spans="2:8" x14ac:dyDescent="0.2">
      <c r="B30" s="35" t="s">
        <v>6</v>
      </c>
      <c r="C30" s="31" t="s">
        <v>11</v>
      </c>
      <c r="D30" s="32">
        <v>97821</v>
      </c>
      <c r="E30" s="33">
        <v>16.309999999999999</v>
      </c>
      <c r="F30" s="34">
        <f t="shared" si="0"/>
        <v>1595.4605099999999</v>
      </c>
      <c r="G30" s="66"/>
    </row>
    <row r="31" spans="2:8" x14ac:dyDescent="0.2">
      <c r="B31" s="35" t="s">
        <v>7</v>
      </c>
      <c r="C31" s="31" t="s">
        <v>11</v>
      </c>
      <c r="D31" s="32">
        <v>93169</v>
      </c>
      <c r="E31" s="33">
        <v>16.63</v>
      </c>
      <c r="F31" s="34">
        <f t="shared" si="0"/>
        <v>1549.40047</v>
      </c>
    </row>
    <row r="32" spans="2:8" x14ac:dyDescent="0.2">
      <c r="B32" s="35" t="s">
        <v>9</v>
      </c>
      <c r="C32" s="31" t="s">
        <v>11</v>
      </c>
      <c r="D32" s="32">
        <v>42218</v>
      </c>
      <c r="E32" s="33">
        <v>27.2</v>
      </c>
      <c r="F32" s="34">
        <f t="shared" si="0"/>
        <v>1148.3295999999998</v>
      </c>
    </row>
    <row r="33" spans="2:6" x14ac:dyDescent="0.2">
      <c r="B33" s="35" t="s">
        <v>185</v>
      </c>
      <c r="C33" s="31" t="s">
        <v>11</v>
      </c>
      <c r="D33" s="32">
        <v>24477</v>
      </c>
      <c r="E33" s="33">
        <v>28.43</v>
      </c>
      <c r="F33" s="34">
        <f t="shared" si="0"/>
        <v>695.88111000000004</v>
      </c>
    </row>
    <row r="34" spans="2:6" x14ac:dyDescent="0.2">
      <c r="B34" s="35" t="s">
        <v>184</v>
      </c>
      <c r="C34" s="31" t="s">
        <v>11</v>
      </c>
      <c r="D34" s="125">
        <v>19346</v>
      </c>
      <c r="E34" s="68">
        <v>29.93</v>
      </c>
      <c r="F34" s="34">
        <f t="shared" si="0"/>
        <v>579.02578000000005</v>
      </c>
    </row>
    <row r="35" spans="2:6" x14ac:dyDescent="0.2">
      <c r="B35" s="35" t="s">
        <v>186</v>
      </c>
      <c r="C35" s="31" t="s">
        <v>11</v>
      </c>
      <c r="D35" s="125">
        <v>21688</v>
      </c>
      <c r="E35" s="68">
        <v>24.9</v>
      </c>
      <c r="F35" s="34">
        <f t="shared" si="0"/>
        <v>540.0311999999999</v>
      </c>
    </row>
    <row r="36" spans="2:6" x14ac:dyDescent="0.2">
      <c r="B36" s="35" t="s">
        <v>227</v>
      </c>
      <c r="C36" s="31" t="s">
        <v>11</v>
      </c>
      <c r="D36" s="125">
        <v>28094</v>
      </c>
      <c r="E36" s="68">
        <v>27.68</v>
      </c>
      <c r="F36" s="34">
        <f t="shared" si="0"/>
        <v>777.64192000000003</v>
      </c>
    </row>
    <row r="37" spans="2:6" x14ac:dyDescent="0.2">
      <c r="B37" s="104" t="s">
        <v>215</v>
      </c>
      <c r="C37" s="123" t="s">
        <v>11</v>
      </c>
      <c r="D37" s="126">
        <v>39841</v>
      </c>
      <c r="E37" s="68">
        <v>29.66</v>
      </c>
      <c r="F37" s="124">
        <f t="shared" si="0"/>
        <v>1181.68406</v>
      </c>
    </row>
    <row r="38" spans="2:6" x14ac:dyDescent="0.2">
      <c r="B38" s="104" t="s">
        <v>228</v>
      </c>
      <c r="C38" s="123" t="s">
        <v>11</v>
      </c>
      <c r="D38" s="126">
        <v>21313</v>
      </c>
      <c r="E38" s="68">
        <v>27.94</v>
      </c>
      <c r="F38" s="124">
        <f t="shared" si="0"/>
        <v>595.48522000000003</v>
      </c>
    </row>
    <row r="39" spans="2:6" s="4" customFormat="1" x14ac:dyDescent="0.2">
      <c r="B39" s="118" t="s">
        <v>216</v>
      </c>
      <c r="C39" s="31" t="s">
        <v>11</v>
      </c>
      <c r="D39" s="119">
        <v>20025</v>
      </c>
      <c r="E39" s="113">
        <v>29.3</v>
      </c>
      <c r="F39" s="114">
        <f t="shared" si="0"/>
        <v>586.73249999999996</v>
      </c>
    </row>
    <row r="40" spans="2:6" s="4" customFormat="1" x14ac:dyDescent="0.2">
      <c r="B40" s="118" t="s">
        <v>217</v>
      </c>
      <c r="C40" s="31" t="s">
        <v>11</v>
      </c>
      <c r="D40" s="119">
        <v>24157</v>
      </c>
      <c r="E40" s="113">
        <v>21.7</v>
      </c>
      <c r="F40" s="114">
        <f t="shared" si="0"/>
        <v>524.20690000000002</v>
      </c>
    </row>
    <row r="41" spans="2:6" s="4" customFormat="1" x14ac:dyDescent="0.2">
      <c r="B41" s="118" t="s">
        <v>218</v>
      </c>
      <c r="C41" s="31" t="s">
        <v>11</v>
      </c>
      <c r="D41" s="119">
        <v>19438</v>
      </c>
      <c r="E41" s="113">
        <v>15.35</v>
      </c>
      <c r="F41" s="114">
        <f t="shared" si="0"/>
        <v>298.37329999999997</v>
      </c>
    </row>
    <row r="42" spans="2:6" s="4" customFormat="1" x14ac:dyDescent="0.2">
      <c r="B42" s="118" t="s">
        <v>219</v>
      </c>
      <c r="C42" s="31" t="s">
        <v>11</v>
      </c>
      <c r="D42" s="120">
        <v>23004</v>
      </c>
      <c r="E42" s="115">
        <v>16.420000000000002</v>
      </c>
      <c r="F42" s="116">
        <f t="shared" si="0"/>
        <v>377.72568000000007</v>
      </c>
    </row>
    <row r="43" spans="2:6" s="4" customFormat="1" x14ac:dyDescent="0.2">
      <c r="B43" s="112" t="s">
        <v>220</v>
      </c>
      <c r="C43" s="31" t="s">
        <v>11</v>
      </c>
      <c r="D43" s="120">
        <v>27568</v>
      </c>
      <c r="E43" s="115">
        <v>16.75</v>
      </c>
      <c r="F43" s="116">
        <f t="shared" si="0"/>
        <v>461.76400000000001</v>
      </c>
    </row>
    <row r="44" spans="2:6" x14ac:dyDescent="0.2">
      <c r="B44" s="95" t="s">
        <v>15</v>
      </c>
      <c r="C44" s="62"/>
      <c r="D44" s="63"/>
      <c r="E44" s="64"/>
      <c r="F44" s="65"/>
    </row>
    <row r="45" spans="2:6" x14ac:dyDescent="0.2">
      <c r="B45" s="4" t="s">
        <v>207</v>
      </c>
      <c r="C45" s="62"/>
      <c r="D45" s="63"/>
      <c r="E45" s="64"/>
      <c r="F45" s="65"/>
    </row>
    <row r="46" spans="2:6" x14ac:dyDescent="0.2">
      <c r="B46" s="103" t="s">
        <v>208</v>
      </c>
      <c r="C46" s="62"/>
      <c r="D46" s="63"/>
      <c r="E46" s="64"/>
      <c r="F46" s="65"/>
    </row>
    <row r="47" spans="2:6" x14ac:dyDescent="0.2">
      <c r="B47" s="5"/>
    </row>
  </sheetData>
  <mergeCells count="2">
    <mergeCell ref="B2:F2"/>
    <mergeCell ref="B3:F3"/>
  </mergeCells>
  <hyperlinks>
    <hyperlink ref="B46" location="'Tabla de contenido'!A1" display="Regresar a Tabla de Contenido" xr:uid="{00000000-0004-0000-0400-000000000000}"/>
  </hyperlink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78"/>
  <sheetViews>
    <sheetView zoomScale="296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2.5" style="6" customWidth="1"/>
    <col min="3" max="3" width="16" style="6" customWidth="1"/>
    <col min="4" max="4" width="11.5" style="8" customWidth="1"/>
    <col min="5" max="5" width="14.6640625" style="6" customWidth="1"/>
    <col min="6" max="6" width="14.5" style="6" bestFit="1" customWidth="1"/>
    <col min="7" max="16384" width="9.1640625" style="6"/>
  </cols>
  <sheetData>
    <row r="2" spans="2:8" x14ac:dyDescent="0.2">
      <c r="B2" s="147" t="s">
        <v>188</v>
      </c>
      <c r="C2" s="148"/>
      <c r="D2" s="148"/>
      <c r="E2" s="148"/>
      <c r="F2" s="149"/>
    </row>
    <row r="3" spans="2:8" x14ac:dyDescent="0.2">
      <c r="B3" s="144" t="s">
        <v>222</v>
      </c>
      <c r="C3" s="145"/>
      <c r="D3" s="145"/>
      <c r="E3" s="145"/>
      <c r="F3" s="146"/>
    </row>
    <row r="4" spans="2:8" x14ac:dyDescent="0.2">
      <c r="B4" s="27" t="s">
        <v>1</v>
      </c>
      <c r="C4" s="27" t="s">
        <v>3</v>
      </c>
      <c r="D4" s="28" t="s">
        <v>0</v>
      </c>
      <c r="E4" s="29" t="s">
        <v>81</v>
      </c>
      <c r="F4" s="30" t="s">
        <v>151</v>
      </c>
      <c r="H4" s="7"/>
    </row>
    <row r="5" spans="2:8" x14ac:dyDescent="0.2">
      <c r="B5" s="35" t="s">
        <v>20</v>
      </c>
      <c r="C5" s="31" t="s">
        <v>18</v>
      </c>
      <c r="D5" s="32">
        <v>106544</v>
      </c>
      <c r="E5" s="33">
        <v>10.76</v>
      </c>
      <c r="F5" s="34">
        <f>(E5*D5)/1000</f>
        <v>1146.41344</v>
      </c>
      <c r="H5" s="7"/>
    </row>
    <row r="6" spans="2:8" x14ac:dyDescent="0.2">
      <c r="B6" s="35" t="s">
        <v>21</v>
      </c>
      <c r="C6" s="31" t="s">
        <v>18</v>
      </c>
      <c r="D6" s="32">
        <v>100179</v>
      </c>
      <c r="E6" s="33">
        <v>8.6</v>
      </c>
      <c r="F6" s="34">
        <f t="shared" ref="F6:F72" si="0">(E6*D6)/1000</f>
        <v>861.53939999999989</v>
      </c>
      <c r="H6" s="7"/>
    </row>
    <row r="7" spans="2:8" x14ac:dyDescent="0.2">
      <c r="B7" s="35" t="s">
        <v>22</v>
      </c>
      <c r="C7" s="31" t="s">
        <v>18</v>
      </c>
      <c r="D7" s="32">
        <v>56217</v>
      </c>
      <c r="E7" s="33">
        <v>12.33</v>
      </c>
      <c r="F7" s="34">
        <f t="shared" si="0"/>
        <v>693.15561000000002</v>
      </c>
      <c r="H7" s="7"/>
    </row>
    <row r="8" spans="2:8" x14ac:dyDescent="0.2">
      <c r="B8" s="35" t="s">
        <v>23</v>
      </c>
      <c r="C8" s="31" t="s">
        <v>18</v>
      </c>
      <c r="D8" s="32">
        <v>97778</v>
      </c>
      <c r="E8" s="33">
        <v>11.79</v>
      </c>
      <c r="F8" s="34">
        <f t="shared" si="0"/>
        <v>1152.8026199999999</v>
      </c>
      <c r="H8" s="7"/>
    </row>
    <row r="9" spans="2:8" x14ac:dyDescent="0.2">
      <c r="B9" s="35" t="s">
        <v>24</v>
      </c>
      <c r="C9" s="31" t="s">
        <v>18</v>
      </c>
      <c r="D9" s="32">
        <v>103351</v>
      </c>
      <c r="E9" s="33">
        <v>10.16</v>
      </c>
      <c r="F9" s="34">
        <f t="shared" si="0"/>
        <v>1050.0461599999999</v>
      </c>
      <c r="H9" s="7"/>
    </row>
    <row r="10" spans="2:8" x14ac:dyDescent="0.2">
      <c r="B10" s="35" t="s">
        <v>25</v>
      </c>
      <c r="C10" s="31" t="s">
        <v>18</v>
      </c>
      <c r="D10" s="32">
        <v>95000</v>
      </c>
      <c r="E10" s="33">
        <v>11.49</v>
      </c>
      <c r="F10" s="34">
        <f t="shared" si="0"/>
        <v>1091.55</v>
      </c>
      <c r="H10" s="7"/>
    </row>
    <row r="11" spans="2:8" x14ac:dyDescent="0.2">
      <c r="B11" s="35" t="s">
        <v>26</v>
      </c>
      <c r="C11" s="31" t="s">
        <v>18</v>
      </c>
      <c r="D11" s="32">
        <v>103550</v>
      </c>
      <c r="E11" s="33">
        <v>13.79</v>
      </c>
      <c r="F11" s="34">
        <f t="shared" si="0"/>
        <v>1427.9545000000001</v>
      </c>
      <c r="H11" s="7"/>
    </row>
    <row r="12" spans="2:8" x14ac:dyDescent="0.2">
      <c r="B12" s="35" t="s">
        <v>27</v>
      </c>
      <c r="C12" s="31" t="s">
        <v>18</v>
      </c>
      <c r="D12" s="32">
        <v>111000</v>
      </c>
      <c r="E12" s="33">
        <v>15</v>
      </c>
      <c r="F12" s="34">
        <f t="shared" si="0"/>
        <v>1665</v>
      </c>
      <c r="H12" s="7"/>
    </row>
    <row r="13" spans="2:8" x14ac:dyDescent="0.2">
      <c r="B13" s="35" t="s">
        <v>28</v>
      </c>
      <c r="C13" s="31" t="s">
        <v>18</v>
      </c>
      <c r="D13" s="32">
        <v>130000</v>
      </c>
      <c r="E13" s="33">
        <v>10</v>
      </c>
      <c r="F13" s="34">
        <f t="shared" si="0"/>
        <v>1300</v>
      </c>
      <c r="H13" s="7"/>
    </row>
    <row r="14" spans="2:8" x14ac:dyDescent="0.2">
      <c r="B14" s="35" t="s">
        <v>29</v>
      </c>
      <c r="C14" s="31" t="s">
        <v>18</v>
      </c>
      <c r="D14" s="32">
        <v>104000</v>
      </c>
      <c r="E14" s="33">
        <v>16.559999999999999</v>
      </c>
      <c r="F14" s="34">
        <f t="shared" si="0"/>
        <v>1722.2399999999998</v>
      </c>
      <c r="H14" s="7"/>
    </row>
    <row r="15" spans="2:8" x14ac:dyDescent="0.2">
      <c r="B15" s="35" t="s">
        <v>30</v>
      </c>
      <c r="C15" s="31" t="s">
        <v>18</v>
      </c>
      <c r="D15" s="32">
        <v>110000</v>
      </c>
      <c r="E15" s="33">
        <v>15</v>
      </c>
      <c r="F15" s="34">
        <f t="shared" si="0"/>
        <v>1650</v>
      </c>
      <c r="H15" s="7"/>
    </row>
    <row r="16" spans="2:8" x14ac:dyDescent="0.2">
      <c r="B16" s="35" t="s">
        <v>31</v>
      </c>
      <c r="C16" s="31" t="s">
        <v>18</v>
      </c>
      <c r="D16" s="32">
        <v>116000</v>
      </c>
      <c r="E16" s="33">
        <v>15.14</v>
      </c>
      <c r="F16" s="34">
        <f t="shared" si="0"/>
        <v>1756.24</v>
      </c>
      <c r="H16" s="7"/>
    </row>
    <row r="17" spans="2:8" x14ac:dyDescent="0.2">
      <c r="B17" s="35" t="s">
        <v>32</v>
      </c>
      <c r="C17" s="31" t="s">
        <v>18</v>
      </c>
      <c r="D17" s="32">
        <v>110000</v>
      </c>
      <c r="E17" s="33">
        <v>19.02</v>
      </c>
      <c r="F17" s="34">
        <f t="shared" si="0"/>
        <v>2092.1999999999998</v>
      </c>
      <c r="H17" s="7"/>
    </row>
    <row r="18" spans="2:8" x14ac:dyDescent="0.2">
      <c r="B18" s="35" t="s">
        <v>33</v>
      </c>
      <c r="C18" s="31" t="s">
        <v>18</v>
      </c>
      <c r="D18" s="32">
        <v>116000</v>
      </c>
      <c r="E18" s="33">
        <v>19.829999999999998</v>
      </c>
      <c r="F18" s="34">
        <f t="shared" si="0"/>
        <v>2300.2800000000002</v>
      </c>
      <c r="H18" s="7"/>
    </row>
    <row r="19" spans="2:8" x14ac:dyDescent="0.2">
      <c r="B19" s="35" t="s">
        <v>34</v>
      </c>
      <c r="C19" s="31" t="s">
        <v>18</v>
      </c>
      <c r="D19" s="32">
        <v>92800</v>
      </c>
      <c r="E19" s="33">
        <v>21.81</v>
      </c>
      <c r="F19" s="34">
        <f t="shared" si="0"/>
        <v>2023.9679999999998</v>
      </c>
      <c r="H19" s="7"/>
    </row>
    <row r="20" spans="2:8" x14ac:dyDescent="0.2">
      <c r="B20" s="35" t="s">
        <v>35</v>
      </c>
      <c r="C20" s="31" t="s">
        <v>18</v>
      </c>
      <c r="D20" s="32">
        <v>110000</v>
      </c>
      <c r="E20" s="33">
        <v>20</v>
      </c>
      <c r="F20" s="34">
        <f t="shared" si="0"/>
        <v>2200</v>
      </c>
      <c r="G20" s="6" t="s">
        <v>8</v>
      </c>
      <c r="H20" s="7"/>
    </row>
    <row r="21" spans="2:8" x14ac:dyDescent="0.2">
      <c r="B21" s="35" t="s">
        <v>36</v>
      </c>
      <c r="C21" s="31" t="s">
        <v>18</v>
      </c>
      <c r="D21" s="32">
        <v>94000</v>
      </c>
      <c r="E21" s="33">
        <v>26</v>
      </c>
      <c r="F21" s="34">
        <f t="shared" si="0"/>
        <v>2444</v>
      </c>
      <c r="H21" s="7"/>
    </row>
    <row r="22" spans="2:8" x14ac:dyDescent="0.2">
      <c r="B22" s="35" t="s">
        <v>37</v>
      </c>
      <c r="C22" s="31" t="s">
        <v>18</v>
      </c>
      <c r="D22" s="32">
        <v>97500</v>
      </c>
      <c r="E22" s="33">
        <v>26</v>
      </c>
      <c r="F22" s="34">
        <f t="shared" si="0"/>
        <v>2535</v>
      </c>
      <c r="H22" s="7"/>
    </row>
    <row r="23" spans="2:8" x14ac:dyDescent="0.2">
      <c r="B23" s="35" t="s">
        <v>38</v>
      </c>
      <c r="C23" s="31" t="s">
        <v>18</v>
      </c>
      <c r="D23" s="32">
        <v>94000</v>
      </c>
      <c r="E23" s="33">
        <v>24.51</v>
      </c>
      <c r="F23" s="34">
        <f t="shared" si="0"/>
        <v>2303.94</v>
      </c>
      <c r="H23" s="7"/>
    </row>
    <row r="24" spans="2:8" x14ac:dyDescent="0.2">
      <c r="B24" s="35" t="s">
        <v>39</v>
      </c>
      <c r="C24" s="31" t="s">
        <v>18</v>
      </c>
      <c r="D24" s="32">
        <v>70000</v>
      </c>
      <c r="E24" s="33">
        <v>33.200000000000003</v>
      </c>
      <c r="F24" s="34">
        <f t="shared" si="0"/>
        <v>2324</v>
      </c>
      <c r="H24" s="7"/>
    </row>
    <row r="25" spans="2:8" x14ac:dyDescent="0.2">
      <c r="B25" s="35" t="s">
        <v>40</v>
      </c>
      <c r="C25" s="31" t="s">
        <v>18</v>
      </c>
      <c r="D25" s="32">
        <v>75000</v>
      </c>
      <c r="E25" s="33">
        <v>36.64</v>
      </c>
      <c r="F25" s="34">
        <f t="shared" si="0"/>
        <v>2748</v>
      </c>
      <c r="H25" s="7"/>
    </row>
    <row r="26" spans="2:8" x14ac:dyDescent="0.2">
      <c r="B26" s="35" t="s">
        <v>41</v>
      </c>
      <c r="C26" s="31" t="s">
        <v>18</v>
      </c>
      <c r="D26" s="32">
        <v>69000</v>
      </c>
      <c r="E26" s="33">
        <v>41.71</v>
      </c>
      <c r="F26" s="34">
        <f t="shared" si="0"/>
        <v>2877.99</v>
      </c>
      <c r="H26" s="7"/>
    </row>
    <row r="27" spans="2:8" x14ac:dyDescent="0.2">
      <c r="B27" s="35" t="s">
        <v>42</v>
      </c>
      <c r="C27" s="31" t="s">
        <v>18</v>
      </c>
      <c r="D27" s="32">
        <v>65000</v>
      </c>
      <c r="E27" s="33">
        <v>36.950000000000003</v>
      </c>
      <c r="F27" s="34">
        <f t="shared" si="0"/>
        <v>2401.75</v>
      </c>
      <c r="H27" s="7"/>
    </row>
    <row r="28" spans="2:8" x14ac:dyDescent="0.2">
      <c r="B28" s="35" t="s">
        <v>43</v>
      </c>
      <c r="C28" s="31" t="s">
        <v>18</v>
      </c>
      <c r="D28" s="32">
        <v>85000</v>
      </c>
      <c r="E28" s="33">
        <v>36</v>
      </c>
      <c r="F28" s="34">
        <f t="shared" si="0"/>
        <v>3060</v>
      </c>
      <c r="H28" s="7"/>
    </row>
    <row r="29" spans="2:8" x14ac:dyDescent="0.2">
      <c r="B29" s="35" t="s">
        <v>44</v>
      </c>
      <c r="C29" s="31" t="s">
        <v>18</v>
      </c>
      <c r="D29" s="32">
        <v>95000</v>
      </c>
      <c r="E29" s="33">
        <v>38.450000000000003</v>
      </c>
      <c r="F29" s="34">
        <f t="shared" si="0"/>
        <v>3652.7500000000005</v>
      </c>
      <c r="H29" s="7"/>
    </row>
    <row r="30" spans="2:8" x14ac:dyDescent="0.2">
      <c r="B30" s="35" t="s">
        <v>45</v>
      </c>
      <c r="C30" s="31" t="s">
        <v>18</v>
      </c>
      <c r="D30" s="32">
        <v>85000</v>
      </c>
      <c r="E30" s="33">
        <v>38.93</v>
      </c>
      <c r="F30" s="34">
        <f t="shared" si="0"/>
        <v>3309.05</v>
      </c>
      <c r="H30" s="7"/>
    </row>
    <row r="31" spans="2:8" x14ac:dyDescent="0.2">
      <c r="B31" s="35" t="s">
        <v>46</v>
      </c>
      <c r="C31" s="31" t="s">
        <v>18</v>
      </c>
      <c r="D31" s="32">
        <v>90000</v>
      </c>
      <c r="E31" s="33">
        <v>39.4</v>
      </c>
      <c r="F31" s="34">
        <f t="shared" si="0"/>
        <v>3546</v>
      </c>
      <c r="H31" s="7"/>
    </row>
    <row r="32" spans="2:8" x14ac:dyDescent="0.2">
      <c r="B32" s="35" t="s">
        <v>47</v>
      </c>
      <c r="C32" s="31" t="s">
        <v>18</v>
      </c>
      <c r="D32" s="32">
        <v>103000</v>
      </c>
      <c r="E32" s="33">
        <v>41.5</v>
      </c>
      <c r="F32" s="34">
        <f t="shared" si="0"/>
        <v>4274.5</v>
      </c>
      <c r="H32" s="7"/>
    </row>
    <row r="33" spans="2:8" x14ac:dyDescent="0.2">
      <c r="B33" s="35" t="s">
        <v>48</v>
      </c>
      <c r="C33" s="31" t="s">
        <v>18</v>
      </c>
      <c r="D33" s="32">
        <v>121000</v>
      </c>
      <c r="E33" s="33">
        <v>49.23</v>
      </c>
      <c r="F33" s="34">
        <f t="shared" si="0"/>
        <v>5956.83</v>
      </c>
      <c r="H33" s="7"/>
    </row>
    <row r="34" spans="2:8" x14ac:dyDescent="0.2">
      <c r="B34" s="35" t="s">
        <v>49</v>
      </c>
      <c r="C34" s="31" t="s">
        <v>18</v>
      </c>
      <c r="D34" s="32">
        <v>115000</v>
      </c>
      <c r="E34" s="33">
        <v>49.37</v>
      </c>
      <c r="F34" s="34">
        <f t="shared" si="0"/>
        <v>5677.55</v>
      </c>
      <c r="H34" s="7"/>
    </row>
    <row r="35" spans="2:8" x14ac:dyDescent="0.2">
      <c r="B35" s="35" t="s">
        <v>50</v>
      </c>
      <c r="C35" s="31" t="s">
        <v>18</v>
      </c>
      <c r="D35" s="32">
        <v>107000</v>
      </c>
      <c r="E35" s="33">
        <v>50.66</v>
      </c>
      <c r="F35" s="34">
        <f t="shared" si="0"/>
        <v>5420.62</v>
      </c>
      <c r="H35" s="7"/>
    </row>
    <row r="36" spans="2:8" x14ac:dyDescent="0.2">
      <c r="B36" s="35" t="s">
        <v>51</v>
      </c>
      <c r="C36" s="31" t="s">
        <v>18</v>
      </c>
      <c r="D36" s="32">
        <v>95300</v>
      </c>
      <c r="E36" s="33">
        <v>50.71</v>
      </c>
      <c r="F36" s="34">
        <f t="shared" si="0"/>
        <v>4832.6629999999996</v>
      </c>
      <c r="H36" s="7"/>
    </row>
    <row r="37" spans="2:8" x14ac:dyDescent="0.2">
      <c r="B37" s="35" t="s">
        <v>52</v>
      </c>
      <c r="C37" s="31" t="s">
        <v>18</v>
      </c>
      <c r="D37" s="32">
        <v>100000</v>
      </c>
      <c r="E37" s="33">
        <v>60.18</v>
      </c>
      <c r="F37" s="34">
        <f t="shared" si="0"/>
        <v>6018</v>
      </c>
      <c r="H37" s="7"/>
    </row>
    <row r="38" spans="2:8" x14ac:dyDescent="0.2">
      <c r="B38" s="35" t="s">
        <v>53</v>
      </c>
      <c r="C38" s="31" t="s">
        <v>18</v>
      </c>
      <c r="D38" s="32">
        <v>80000</v>
      </c>
      <c r="E38" s="33">
        <v>54.61</v>
      </c>
      <c r="F38" s="34">
        <f t="shared" si="0"/>
        <v>4368.8</v>
      </c>
      <c r="H38" s="7"/>
    </row>
    <row r="39" spans="2:8" x14ac:dyDescent="0.2">
      <c r="B39" s="35" t="s">
        <v>54</v>
      </c>
      <c r="C39" s="31" t="s">
        <v>18</v>
      </c>
      <c r="D39" s="32">
        <v>73000</v>
      </c>
      <c r="E39" s="33">
        <v>49.05</v>
      </c>
      <c r="F39" s="34">
        <f t="shared" si="0"/>
        <v>3580.65</v>
      </c>
      <c r="H39" s="7"/>
    </row>
    <row r="40" spans="2:8" x14ac:dyDescent="0.2">
      <c r="B40" s="35" t="s">
        <v>55</v>
      </c>
      <c r="C40" s="31" t="s">
        <v>18</v>
      </c>
      <c r="D40" s="32">
        <v>53200</v>
      </c>
      <c r="E40" s="33">
        <v>57.36</v>
      </c>
      <c r="F40" s="34">
        <f t="shared" si="0"/>
        <v>3051.5520000000001</v>
      </c>
      <c r="H40" s="7"/>
    </row>
    <row r="41" spans="2:8" x14ac:dyDescent="0.2">
      <c r="B41" s="35" t="s">
        <v>56</v>
      </c>
      <c r="C41" s="31" t="s">
        <v>18</v>
      </c>
      <c r="D41" s="32">
        <v>55000</v>
      </c>
      <c r="E41" s="33">
        <v>64.61</v>
      </c>
      <c r="F41" s="34">
        <f t="shared" si="0"/>
        <v>3553.55</v>
      </c>
      <c r="H41" s="7"/>
    </row>
    <row r="42" spans="2:8" x14ac:dyDescent="0.2">
      <c r="B42" s="35" t="s">
        <v>57</v>
      </c>
      <c r="C42" s="31" t="s">
        <v>18</v>
      </c>
      <c r="D42" s="32">
        <v>50000</v>
      </c>
      <c r="E42" s="33">
        <v>74.36</v>
      </c>
      <c r="F42" s="34">
        <f t="shared" si="0"/>
        <v>3718</v>
      </c>
      <c r="H42" s="7"/>
    </row>
    <row r="43" spans="2:8" x14ac:dyDescent="0.2">
      <c r="B43" s="35" t="s">
        <v>58</v>
      </c>
      <c r="C43" s="31" t="s">
        <v>18</v>
      </c>
      <c r="D43" s="32">
        <v>45000</v>
      </c>
      <c r="E43" s="33">
        <v>61.13</v>
      </c>
      <c r="F43" s="34">
        <f t="shared" si="0"/>
        <v>2750.85</v>
      </c>
      <c r="H43" s="7"/>
    </row>
    <row r="44" spans="2:8" x14ac:dyDescent="0.2">
      <c r="B44" s="35" t="s">
        <v>59</v>
      </c>
      <c r="C44" s="31" t="s">
        <v>18</v>
      </c>
      <c r="D44" s="32">
        <v>40000</v>
      </c>
      <c r="E44" s="33">
        <v>63.5</v>
      </c>
      <c r="F44" s="34">
        <f t="shared" si="0"/>
        <v>2540</v>
      </c>
      <c r="H44" s="7"/>
    </row>
    <row r="45" spans="2:8" x14ac:dyDescent="0.2">
      <c r="B45" s="35" t="s">
        <v>60</v>
      </c>
      <c r="C45" s="31" t="s">
        <v>18</v>
      </c>
      <c r="D45" s="32">
        <v>48000</v>
      </c>
      <c r="E45" s="33">
        <v>64.03</v>
      </c>
      <c r="F45" s="34">
        <f t="shared" si="0"/>
        <v>3073.44</v>
      </c>
      <c r="H45" s="7"/>
    </row>
    <row r="46" spans="2:8" x14ac:dyDescent="0.2">
      <c r="B46" s="35" t="s">
        <v>61</v>
      </c>
      <c r="C46" s="31" t="s">
        <v>18</v>
      </c>
      <c r="D46" s="32">
        <v>33000</v>
      </c>
      <c r="E46" s="33">
        <v>63.19</v>
      </c>
      <c r="F46" s="34">
        <f t="shared" si="0"/>
        <v>2085.27</v>
      </c>
      <c r="H46" s="7"/>
    </row>
    <row r="47" spans="2:8" x14ac:dyDescent="0.2">
      <c r="B47" s="35" t="s">
        <v>62</v>
      </c>
      <c r="C47" s="31" t="s">
        <v>18</v>
      </c>
      <c r="D47" s="32">
        <v>30000</v>
      </c>
      <c r="E47" s="33">
        <v>59.85</v>
      </c>
      <c r="F47" s="34">
        <f t="shared" si="0"/>
        <v>1795.5</v>
      </c>
      <c r="H47" s="7"/>
    </row>
    <row r="48" spans="2:8" x14ac:dyDescent="0.2">
      <c r="B48" s="35" t="s">
        <v>63</v>
      </c>
      <c r="C48" s="31" t="s">
        <v>18</v>
      </c>
      <c r="D48" s="32">
        <v>20000</v>
      </c>
      <c r="E48" s="33">
        <v>58.45</v>
      </c>
      <c r="F48" s="34">
        <f t="shared" si="0"/>
        <v>1169</v>
      </c>
      <c r="H48" s="7"/>
    </row>
    <row r="49" spans="2:8" x14ac:dyDescent="0.2">
      <c r="B49" s="35" t="s">
        <v>64</v>
      </c>
      <c r="C49" s="31" t="s">
        <v>18</v>
      </c>
      <c r="D49" s="32">
        <v>13000</v>
      </c>
      <c r="E49" s="33">
        <v>70.31</v>
      </c>
      <c r="F49" s="34">
        <f t="shared" si="0"/>
        <v>914.03</v>
      </c>
      <c r="H49" s="7"/>
    </row>
    <row r="50" spans="2:8" x14ac:dyDescent="0.2">
      <c r="B50" s="35" t="s">
        <v>65</v>
      </c>
      <c r="C50" s="31" t="s">
        <v>18</v>
      </c>
      <c r="D50" s="32">
        <v>10000</v>
      </c>
      <c r="E50" s="33">
        <v>87.33</v>
      </c>
      <c r="F50" s="34">
        <f t="shared" si="0"/>
        <v>873.3</v>
      </c>
      <c r="H50" s="7"/>
    </row>
    <row r="51" spans="2:8" x14ac:dyDescent="0.2">
      <c r="B51" s="35" t="s">
        <v>66</v>
      </c>
      <c r="C51" s="31" t="s">
        <v>18</v>
      </c>
      <c r="D51" s="32">
        <v>6600</v>
      </c>
      <c r="E51" s="33">
        <v>112.05</v>
      </c>
      <c r="F51" s="34">
        <f t="shared" si="0"/>
        <v>739.53</v>
      </c>
      <c r="H51" s="7"/>
    </row>
    <row r="52" spans="2:8" x14ac:dyDescent="0.2">
      <c r="B52" s="35" t="s">
        <v>67</v>
      </c>
      <c r="C52" s="31" t="s">
        <v>18</v>
      </c>
      <c r="D52" s="32">
        <v>14700</v>
      </c>
      <c r="E52" s="33">
        <v>123.26</v>
      </c>
      <c r="F52" s="34">
        <f t="shared" si="0"/>
        <v>1811.922</v>
      </c>
      <c r="H52" s="7"/>
    </row>
    <row r="53" spans="2:8" x14ac:dyDescent="0.2">
      <c r="B53" s="35" t="s">
        <v>68</v>
      </c>
      <c r="C53" s="31" t="s">
        <v>18</v>
      </c>
      <c r="D53" s="32">
        <v>3600</v>
      </c>
      <c r="E53" s="33">
        <v>121.11</v>
      </c>
      <c r="F53" s="34">
        <f t="shared" si="0"/>
        <v>435.99599999999998</v>
      </c>
      <c r="H53" s="7"/>
    </row>
    <row r="54" spans="2:8" x14ac:dyDescent="0.2">
      <c r="B54" s="35" t="s">
        <v>69</v>
      </c>
      <c r="C54" s="31" t="s">
        <v>18</v>
      </c>
      <c r="D54" s="32">
        <v>2240</v>
      </c>
      <c r="E54" s="33">
        <v>116.81</v>
      </c>
      <c r="F54" s="34">
        <f t="shared" si="0"/>
        <v>261.65440000000001</v>
      </c>
      <c r="H54" s="7"/>
    </row>
    <row r="55" spans="2:8" x14ac:dyDescent="0.2">
      <c r="B55" s="35" t="s">
        <v>70</v>
      </c>
      <c r="C55" s="31" t="s">
        <v>18</v>
      </c>
      <c r="D55" s="32">
        <v>3052</v>
      </c>
      <c r="E55" s="33">
        <v>132.6</v>
      </c>
      <c r="F55" s="34">
        <f t="shared" si="0"/>
        <v>404.6952</v>
      </c>
      <c r="H55" s="7"/>
    </row>
    <row r="56" spans="2:8" x14ac:dyDescent="0.2">
      <c r="B56" s="35" t="s">
        <v>71</v>
      </c>
      <c r="C56" s="31" t="s">
        <v>18</v>
      </c>
      <c r="D56" s="32">
        <v>7200</v>
      </c>
      <c r="E56" s="33">
        <v>165.93</v>
      </c>
      <c r="F56" s="34">
        <f t="shared" si="0"/>
        <v>1194.6959999999999</v>
      </c>
      <c r="H56" s="7"/>
    </row>
    <row r="57" spans="2:8" x14ac:dyDescent="0.2">
      <c r="B57" s="35" t="s">
        <v>72</v>
      </c>
      <c r="C57" s="31" t="s">
        <v>18</v>
      </c>
      <c r="D57" s="32">
        <v>7879</v>
      </c>
      <c r="E57" s="33">
        <v>101.97</v>
      </c>
      <c r="F57" s="34">
        <f t="shared" si="0"/>
        <v>803.42163000000005</v>
      </c>
      <c r="H57" s="7"/>
    </row>
    <row r="58" spans="2:8" x14ac:dyDescent="0.2">
      <c r="B58" s="35" t="s">
        <v>73</v>
      </c>
      <c r="C58" s="31" t="s">
        <v>18</v>
      </c>
      <c r="D58" s="32">
        <v>4228</v>
      </c>
      <c r="E58" s="33">
        <v>181.53</v>
      </c>
      <c r="F58" s="34">
        <f t="shared" si="0"/>
        <v>767.50883999999996</v>
      </c>
    </row>
    <row r="59" spans="2:8" x14ac:dyDescent="0.2">
      <c r="B59" s="35" t="s">
        <v>74</v>
      </c>
      <c r="C59" s="31" t="s">
        <v>18</v>
      </c>
      <c r="D59" s="32">
        <v>4805</v>
      </c>
      <c r="E59" s="33">
        <v>315.43</v>
      </c>
      <c r="F59" s="34">
        <f t="shared" si="0"/>
        <v>1515.6411500000002</v>
      </c>
    </row>
    <row r="60" spans="2:8" x14ac:dyDescent="0.2">
      <c r="B60" s="35" t="s">
        <v>75</v>
      </c>
      <c r="C60" s="31" t="s">
        <v>18</v>
      </c>
      <c r="D60" s="32">
        <v>4805</v>
      </c>
      <c r="E60" s="33">
        <v>219.69</v>
      </c>
      <c r="F60" s="34">
        <f t="shared" si="0"/>
        <v>1055.6104499999999</v>
      </c>
    </row>
    <row r="61" spans="2:8" x14ac:dyDescent="0.2">
      <c r="B61" s="35" t="s">
        <v>76</v>
      </c>
      <c r="C61" s="31" t="s">
        <v>18</v>
      </c>
      <c r="D61" s="32">
        <v>2484</v>
      </c>
      <c r="E61" s="33">
        <v>222.8</v>
      </c>
      <c r="F61" s="34">
        <f t="shared" si="0"/>
        <v>553.43520000000012</v>
      </c>
    </row>
    <row r="62" spans="2:8" x14ac:dyDescent="0.2">
      <c r="B62" s="35" t="s">
        <v>77</v>
      </c>
      <c r="C62" s="31" t="s">
        <v>18</v>
      </c>
      <c r="D62" s="32">
        <v>3989</v>
      </c>
      <c r="E62" s="33">
        <v>259.27</v>
      </c>
      <c r="F62" s="34">
        <f t="shared" si="0"/>
        <v>1034.22803</v>
      </c>
    </row>
    <row r="63" spans="2:8" x14ac:dyDescent="0.2">
      <c r="B63" s="35" t="s">
        <v>78</v>
      </c>
      <c r="C63" s="31" t="s">
        <v>18</v>
      </c>
      <c r="D63" s="32">
        <v>4907</v>
      </c>
      <c r="E63" s="33">
        <v>241.08</v>
      </c>
      <c r="F63" s="34">
        <f t="shared" si="0"/>
        <v>1182.97956</v>
      </c>
      <c r="G63" s="66"/>
    </row>
    <row r="64" spans="2:8" x14ac:dyDescent="0.2">
      <c r="B64" s="35" t="s">
        <v>79</v>
      </c>
      <c r="C64" s="31" t="s">
        <v>18</v>
      </c>
      <c r="D64" s="32">
        <v>5825</v>
      </c>
      <c r="E64" s="33">
        <v>233.73</v>
      </c>
      <c r="F64" s="34">
        <f t="shared" si="0"/>
        <v>1361.4772499999999</v>
      </c>
    </row>
    <row r="65" spans="2:6" x14ac:dyDescent="0.2">
      <c r="B65" s="35" t="s">
        <v>183</v>
      </c>
      <c r="C65" s="31" t="s">
        <v>18</v>
      </c>
      <c r="D65" s="32">
        <v>3439</v>
      </c>
      <c r="E65" s="33">
        <v>121.58</v>
      </c>
      <c r="F65" s="33">
        <f t="shared" si="0"/>
        <v>418.11361999999997</v>
      </c>
    </row>
    <row r="66" spans="2:6" x14ac:dyDescent="0.2">
      <c r="B66" s="35" t="s">
        <v>180</v>
      </c>
      <c r="C66" s="31" t="s">
        <v>18</v>
      </c>
      <c r="D66" s="125">
        <v>2530</v>
      </c>
      <c r="E66" s="68">
        <v>103.24</v>
      </c>
      <c r="F66" s="33">
        <f t="shared" si="0"/>
        <v>261.19720000000001</v>
      </c>
    </row>
    <row r="67" spans="2:6" x14ac:dyDescent="0.2">
      <c r="B67" s="35" t="s">
        <v>181</v>
      </c>
      <c r="C67" s="31" t="s">
        <v>18</v>
      </c>
      <c r="D67" s="125">
        <v>2075</v>
      </c>
      <c r="E67" s="68">
        <v>108.43</v>
      </c>
      <c r="F67" s="33">
        <f t="shared" si="0"/>
        <v>224.99225000000001</v>
      </c>
    </row>
    <row r="68" spans="2:6" x14ac:dyDescent="0.2">
      <c r="B68" s="35" t="s">
        <v>224</v>
      </c>
      <c r="C68" s="31" t="s">
        <v>18</v>
      </c>
      <c r="D68" s="125">
        <v>3108</v>
      </c>
      <c r="E68" s="68">
        <v>116.17</v>
      </c>
      <c r="F68" s="33">
        <f t="shared" si="0"/>
        <v>361.05635999999998</v>
      </c>
    </row>
    <row r="69" spans="2:6" x14ac:dyDescent="0.2">
      <c r="B69" s="104" t="s">
        <v>223</v>
      </c>
      <c r="C69" s="31" t="s">
        <v>18</v>
      </c>
      <c r="D69" s="126">
        <v>5447</v>
      </c>
      <c r="E69" s="68">
        <v>113.76</v>
      </c>
      <c r="F69" s="124">
        <f t="shared" si="0"/>
        <v>619.65071999999998</v>
      </c>
    </row>
    <row r="70" spans="2:6" x14ac:dyDescent="0.2">
      <c r="B70" s="104" t="s">
        <v>225</v>
      </c>
      <c r="C70" s="31" t="s">
        <v>18</v>
      </c>
      <c r="D70" s="126">
        <v>2502</v>
      </c>
      <c r="E70" s="68">
        <v>137.5</v>
      </c>
      <c r="F70" s="124">
        <f t="shared" si="0"/>
        <v>344.02499999999998</v>
      </c>
    </row>
    <row r="71" spans="2:6" s="4" customFormat="1" x14ac:dyDescent="0.2">
      <c r="B71" s="118" t="s">
        <v>210</v>
      </c>
      <c r="C71" s="31" t="s">
        <v>18</v>
      </c>
      <c r="D71" s="119">
        <v>3222</v>
      </c>
      <c r="E71" s="113">
        <v>134.62</v>
      </c>
      <c r="F71" s="114">
        <f t="shared" si="0"/>
        <v>433.74564000000004</v>
      </c>
    </row>
    <row r="72" spans="2:6" s="4" customFormat="1" x14ac:dyDescent="0.2">
      <c r="B72" s="127" t="s">
        <v>211</v>
      </c>
      <c r="C72" s="31" t="s">
        <v>18</v>
      </c>
      <c r="D72" s="119">
        <v>299</v>
      </c>
      <c r="E72" s="113">
        <v>111.29</v>
      </c>
      <c r="F72" s="114">
        <f t="shared" si="0"/>
        <v>33.275709999999997</v>
      </c>
    </row>
    <row r="73" spans="2:6" s="4" customFormat="1" x14ac:dyDescent="0.2">
      <c r="B73" s="127" t="s">
        <v>212</v>
      </c>
      <c r="C73" s="31" t="s">
        <v>18</v>
      </c>
      <c r="D73" s="119">
        <v>104</v>
      </c>
      <c r="E73" s="113">
        <v>160.37</v>
      </c>
      <c r="F73" s="114">
        <v>233</v>
      </c>
    </row>
    <row r="74" spans="2:6" s="4" customFormat="1" x14ac:dyDescent="0.2">
      <c r="B74" s="118" t="s">
        <v>213</v>
      </c>
      <c r="C74" s="31" t="s">
        <v>18</v>
      </c>
      <c r="D74" s="120">
        <v>1783</v>
      </c>
      <c r="E74" s="115">
        <v>165.18</v>
      </c>
      <c r="F74" s="116">
        <v>295</v>
      </c>
    </row>
    <row r="75" spans="2:6" s="4" customFormat="1" x14ac:dyDescent="0.2">
      <c r="B75" s="112" t="s">
        <v>214</v>
      </c>
      <c r="C75" s="31" t="s">
        <v>18</v>
      </c>
      <c r="D75" s="120">
        <v>2137</v>
      </c>
      <c r="E75" s="115">
        <v>168.48</v>
      </c>
      <c r="F75" s="116">
        <v>360</v>
      </c>
    </row>
    <row r="76" spans="2:6" x14ac:dyDescent="0.2">
      <c r="B76" s="95" t="s">
        <v>15</v>
      </c>
      <c r="C76" s="62"/>
      <c r="D76" s="63"/>
      <c r="E76" s="64"/>
      <c r="F76" s="65"/>
    </row>
    <row r="77" spans="2:6" x14ac:dyDescent="0.2">
      <c r="B77" s="4" t="s">
        <v>207</v>
      </c>
    </row>
    <row r="78" spans="2:6" x14ac:dyDescent="0.2">
      <c r="B78" s="103" t="s">
        <v>208</v>
      </c>
    </row>
  </sheetData>
  <mergeCells count="2">
    <mergeCell ref="B2:F2"/>
    <mergeCell ref="B3:F3"/>
  </mergeCells>
  <hyperlinks>
    <hyperlink ref="B78" location="'Tabla de contenido'!A1" display="Regresar a Tabla de Contenido" xr:uid="{00000000-0004-0000-0500-000000000000}"/>
  </hyperlink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78"/>
  <sheetViews>
    <sheetView zoomScale="301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1.6640625" style="6" customWidth="1"/>
    <col min="3" max="3" width="9.1640625" style="6"/>
    <col min="4" max="4" width="11.5" style="8" customWidth="1"/>
    <col min="5" max="6" width="13.5" style="6" customWidth="1"/>
    <col min="7" max="16384" width="9.1640625" style="6"/>
  </cols>
  <sheetData>
    <row r="2" spans="2:8" x14ac:dyDescent="0.2">
      <c r="B2" s="147" t="s">
        <v>86</v>
      </c>
      <c r="C2" s="148"/>
      <c r="D2" s="148"/>
      <c r="E2" s="148"/>
      <c r="F2" s="149"/>
    </row>
    <row r="3" spans="2:8" x14ac:dyDescent="0.2">
      <c r="B3" s="144" t="s">
        <v>222</v>
      </c>
      <c r="C3" s="145"/>
      <c r="D3" s="145"/>
      <c r="E3" s="145"/>
      <c r="F3" s="146"/>
    </row>
    <row r="4" spans="2:8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  <c r="H4" s="7"/>
    </row>
    <row r="5" spans="2:8" x14ac:dyDescent="0.2">
      <c r="B5" s="35" t="s">
        <v>20</v>
      </c>
      <c r="C5" s="46" t="s">
        <v>11</v>
      </c>
      <c r="D5" s="47">
        <v>155192</v>
      </c>
      <c r="E5" s="48">
        <v>2.44</v>
      </c>
      <c r="F5" s="49">
        <f>(D5*E5)/1000</f>
        <v>378.66847999999999</v>
      </c>
      <c r="H5" s="7"/>
    </row>
    <row r="6" spans="2:8" x14ac:dyDescent="0.2">
      <c r="B6" s="35" t="s">
        <v>21</v>
      </c>
      <c r="C6" s="46" t="s">
        <v>11</v>
      </c>
      <c r="D6" s="47">
        <v>66276</v>
      </c>
      <c r="E6" s="48">
        <v>4.4800000000000004</v>
      </c>
      <c r="F6" s="49">
        <f t="shared" ref="F6:F75" si="0">(D6*E6)/1000</f>
        <v>296.91648000000004</v>
      </c>
      <c r="H6" s="7"/>
    </row>
    <row r="7" spans="2:8" x14ac:dyDescent="0.2">
      <c r="B7" s="35" t="s">
        <v>22</v>
      </c>
      <c r="C7" s="46" t="s">
        <v>11</v>
      </c>
      <c r="D7" s="47">
        <v>93345</v>
      </c>
      <c r="E7" s="48">
        <v>2.35</v>
      </c>
      <c r="F7" s="49">
        <f t="shared" si="0"/>
        <v>219.36075</v>
      </c>
      <c r="H7" s="7"/>
    </row>
    <row r="8" spans="2:8" x14ac:dyDescent="0.2">
      <c r="B8" s="35" t="s">
        <v>23</v>
      </c>
      <c r="C8" s="46" t="s">
        <v>11</v>
      </c>
      <c r="D8" s="47">
        <v>43919</v>
      </c>
      <c r="E8" s="48">
        <v>2</v>
      </c>
      <c r="F8" s="49">
        <f t="shared" si="0"/>
        <v>87.837999999999994</v>
      </c>
      <c r="H8" s="7"/>
    </row>
    <row r="9" spans="2:8" x14ac:dyDescent="0.2">
      <c r="B9" s="35" t="s">
        <v>24</v>
      </c>
      <c r="C9" s="46" t="s">
        <v>11</v>
      </c>
      <c r="D9" s="47">
        <v>59449</v>
      </c>
      <c r="E9" s="48">
        <v>1.62</v>
      </c>
      <c r="F9" s="49">
        <f t="shared" si="0"/>
        <v>96.307380000000009</v>
      </c>
      <c r="H9" s="7"/>
    </row>
    <row r="10" spans="2:8" x14ac:dyDescent="0.2">
      <c r="B10" s="35" t="s">
        <v>25</v>
      </c>
      <c r="C10" s="46" t="s">
        <v>11</v>
      </c>
      <c r="D10" s="47">
        <v>69591</v>
      </c>
      <c r="E10" s="48">
        <v>1.71</v>
      </c>
      <c r="F10" s="49">
        <f t="shared" si="0"/>
        <v>119.00060999999999</v>
      </c>
      <c r="H10" s="7"/>
    </row>
    <row r="11" spans="2:8" x14ac:dyDescent="0.2">
      <c r="B11" s="35" t="s">
        <v>26</v>
      </c>
      <c r="C11" s="46" t="s">
        <v>11</v>
      </c>
      <c r="D11" s="47">
        <v>52193</v>
      </c>
      <c r="E11" s="48">
        <v>1.61</v>
      </c>
      <c r="F11" s="49">
        <f t="shared" si="0"/>
        <v>84.030730000000005</v>
      </c>
      <c r="H11" s="7"/>
    </row>
    <row r="12" spans="2:8" x14ac:dyDescent="0.2">
      <c r="B12" s="35" t="s">
        <v>27</v>
      </c>
      <c r="C12" s="46" t="s">
        <v>11</v>
      </c>
      <c r="D12" s="47">
        <v>63154</v>
      </c>
      <c r="E12" s="48">
        <v>1.58</v>
      </c>
      <c r="F12" s="49">
        <f t="shared" si="0"/>
        <v>99.783320000000003</v>
      </c>
      <c r="H12" s="7"/>
    </row>
    <row r="13" spans="2:8" x14ac:dyDescent="0.2">
      <c r="B13" s="35" t="s">
        <v>28</v>
      </c>
      <c r="C13" s="46" t="s">
        <v>11</v>
      </c>
      <c r="D13" s="47">
        <v>58102</v>
      </c>
      <c r="E13" s="48">
        <v>1.7</v>
      </c>
      <c r="F13" s="49">
        <f t="shared" si="0"/>
        <v>98.773399999999995</v>
      </c>
      <c r="H13" s="7"/>
    </row>
    <row r="14" spans="2:8" x14ac:dyDescent="0.2">
      <c r="B14" s="35" t="s">
        <v>29</v>
      </c>
      <c r="C14" s="46" t="s">
        <v>11</v>
      </c>
      <c r="D14" s="47">
        <v>84000</v>
      </c>
      <c r="E14" s="48">
        <v>1.47</v>
      </c>
      <c r="F14" s="49">
        <f t="shared" si="0"/>
        <v>123.48</v>
      </c>
      <c r="H14" s="7"/>
    </row>
    <row r="15" spans="2:8" x14ac:dyDescent="0.2">
      <c r="B15" s="35" t="s">
        <v>30</v>
      </c>
      <c r="C15" s="46" t="s">
        <v>11</v>
      </c>
      <c r="D15" s="47">
        <v>71000</v>
      </c>
      <c r="E15" s="48">
        <v>2.98</v>
      </c>
      <c r="F15" s="49">
        <f t="shared" si="0"/>
        <v>211.58</v>
      </c>
      <c r="H15" s="7"/>
    </row>
    <row r="16" spans="2:8" x14ac:dyDescent="0.2">
      <c r="B16" s="35" t="s">
        <v>31</v>
      </c>
      <c r="C16" s="46" t="s">
        <v>11</v>
      </c>
      <c r="D16" s="47">
        <v>74000</v>
      </c>
      <c r="E16" s="48">
        <v>2.83</v>
      </c>
      <c r="F16" s="49">
        <f t="shared" si="0"/>
        <v>209.42</v>
      </c>
      <c r="H16" s="7"/>
    </row>
    <row r="17" spans="2:8" x14ac:dyDescent="0.2">
      <c r="B17" s="35" t="s">
        <v>32</v>
      </c>
      <c r="C17" s="46" t="s">
        <v>11</v>
      </c>
      <c r="D17" s="47">
        <v>62900</v>
      </c>
      <c r="E17" s="48">
        <v>3.4</v>
      </c>
      <c r="F17" s="49">
        <f t="shared" si="0"/>
        <v>213.86</v>
      </c>
      <c r="H17" s="7"/>
    </row>
    <row r="18" spans="2:8" x14ac:dyDescent="0.2">
      <c r="B18" s="35" t="s">
        <v>33</v>
      </c>
      <c r="C18" s="46" t="s">
        <v>11</v>
      </c>
      <c r="D18" s="47">
        <v>56600</v>
      </c>
      <c r="E18" s="48">
        <v>3.39</v>
      </c>
      <c r="F18" s="49">
        <f t="shared" si="0"/>
        <v>191.874</v>
      </c>
      <c r="H18" s="7"/>
    </row>
    <row r="19" spans="2:8" x14ac:dyDescent="0.2">
      <c r="B19" s="35" t="s">
        <v>34</v>
      </c>
      <c r="C19" s="46" t="s">
        <v>11</v>
      </c>
      <c r="D19" s="47">
        <v>40000</v>
      </c>
      <c r="E19" s="48">
        <v>5</v>
      </c>
      <c r="F19" s="49">
        <f t="shared" si="0"/>
        <v>200</v>
      </c>
      <c r="H19" s="7"/>
    </row>
    <row r="20" spans="2:8" x14ac:dyDescent="0.2">
      <c r="B20" s="35" t="s">
        <v>35</v>
      </c>
      <c r="C20" s="46" t="s">
        <v>11</v>
      </c>
      <c r="D20" s="47">
        <v>45000</v>
      </c>
      <c r="E20" s="48">
        <v>4.5</v>
      </c>
      <c r="F20" s="49">
        <f t="shared" si="0"/>
        <v>202.5</v>
      </c>
      <c r="G20" s="6" t="s">
        <v>8</v>
      </c>
      <c r="H20" s="7"/>
    </row>
    <row r="21" spans="2:8" x14ac:dyDescent="0.2">
      <c r="B21" s="35" t="s">
        <v>36</v>
      </c>
      <c r="C21" s="46" t="s">
        <v>11</v>
      </c>
      <c r="D21" s="47">
        <v>50000</v>
      </c>
      <c r="E21" s="48">
        <v>5</v>
      </c>
      <c r="F21" s="49">
        <f t="shared" si="0"/>
        <v>250</v>
      </c>
      <c r="H21" s="7"/>
    </row>
    <row r="22" spans="2:8" x14ac:dyDescent="0.2">
      <c r="B22" s="35" t="s">
        <v>37</v>
      </c>
      <c r="C22" s="46" t="s">
        <v>11</v>
      </c>
      <c r="D22" s="47">
        <v>55000</v>
      </c>
      <c r="E22" s="48">
        <v>4.5</v>
      </c>
      <c r="F22" s="49">
        <f t="shared" si="0"/>
        <v>247.5</v>
      </c>
      <c r="H22" s="7"/>
    </row>
    <row r="23" spans="2:8" x14ac:dyDescent="0.2">
      <c r="B23" s="35" t="s">
        <v>38</v>
      </c>
      <c r="C23" s="46" t="s">
        <v>11</v>
      </c>
      <c r="D23" s="47">
        <v>53000</v>
      </c>
      <c r="E23" s="48">
        <v>4.5</v>
      </c>
      <c r="F23" s="49">
        <f t="shared" si="0"/>
        <v>238.5</v>
      </c>
      <c r="H23" s="7"/>
    </row>
    <row r="24" spans="2:8" x14ac:dyDescent="0.2">
      <c r="B24" s="35" t="s">
        <v>39</v>
      </c>
      <c r="C24" s="46" t="s">
        <v>11</v>
      </c>
      <c r="D24" s="47">
        <v>56000</v>
      </c>
      <c r="E24" s="48">
        <v>4.95</v>
      </c>
      <c r="F24" s="49">
        <f t="shared" si="0"/>
        <v>277.2</v>
      </c>
      <c r="H24" s="7"/>
    </row>
    <row r="25" spans="2:8" x14ac:dyDescent="0.2">
      <c r="B25" s="35" t="s">
        <v>40</v>
      </c>
      <c r="C25" s="46" t="s">
        <v>11</v>
      </c>
      <c r="D25" s="47">
        <v>66000</v>
      </c>
      <c r="E25" s="48">
        <v>4</v>
      </c>
      <c r="F25" s="49">
        <f t="shared" si="0"/>
        <v>264</v>
      </c>
      <c r="H25" s="7"/>
    </row>
    <row r="26" spans="2:8" x14ac:dyDescent="0.2">
      <c r="B26" s="35" t="s">
        <v>41</v>
      </c>
      <c r="C26" s="46" t="s">
        <v>11</v>
      </c>
      <c r="D26" s="47">
        <v>78000</v>
      </c>
      <c r="E26" s="48">
        <v>4.63</v>
      </c>
      <c r="F26" s="49">
        <f t="shared" si="0"/>
        <v>361.14</v>
      </c>
      <c r="H26" s="7"/>
    </row>
    <row r="27" spans="2:8" x14ac:dyDescent="0.2">
      <c r="B27" s="35" t="s">
        <v>42</v>
      </c>
      <c r="C27" s="46" t="s">
        <v>11</v>
      </c>
      <c r="D27" s="47">
        <v>50000</v>
      </c>
      <c r="E27" s="48">
        <v>6</v>
      </c>
      <c r="F27" s="49">
        <f t="shared" si="0"/>
        <v>300</v>
      </c>
      <c r="H27" s="7"/>
    </row>
    <row r="28" spans="2:8" x14ac:dyDescent="0.2">
      <c r="B28" s="35" t="s">
        <v>43</v>
      </c>
      <c r="C28" s="46" t="s">
        <v>11</v>
      </c>
      <c r="D28" s="47">
        <v>65000</v>
      </c>
      <c r="E28" s="48">
        <v>5.8</v>
      </c>
      <c r="F28" s="49">
        <f t="shared" si="0"/>
        <v>377</v>
      </c>
      <c r="H28" s="7"/>
    </row>
    <row r="29" spans="2:8" x14ac:dyDescent="0.2">
      <c r="B29" s="35" t="s">
        <v>44</v>
      </c>
      <c r="C29" s="46" t="s">
        <v>11</v>
      </c>
      <c r="D29" s="47">
        <v>50000</v>
      </c>
      <c r="E29" s="48">
        <v>7</v>
      </c>
      <c r="F29" s="49">
        <f t="shared" si="0"/>
        <v>350</v>
      </c>
      <c r="H29" s="7"/>
    </row>
    <row r="30" spans="2:8" x14ac:dyDescent="0.2">
      <c r="B30" s="35" t="s">
        <v>45</v>
      </c>
      <c r="C30" s="46" t="s">
        <v>11</v>
      </c>
      <c r="D30" s="47">
        <v>55000</v>
      </c>
      <c r="E30" s="48">
        <v>6.9</v>
      </c>
      <c r="F30" s="49">
        <f t="shared" si="0"/>
        <v>379.5</v>
      </c>
      <c r="H30" s="7"/>
    </row>
    <row r="31" spans="2:8" x14ac:dyDescent="0.2">
      <c r="B31" s="35" t="s">
        <v>46</v>
      </c>
      <c r="C31" s="46" t="s">
        <v>11</v>
      </c>
      <c r="D31" s="47">
        <v>58000</v>
      </c>
      <c r="E31" s="48">
        <v>8.75</v>
      </c>
      <c r="F31" s="49">
        <f t="shared" si="0"/>
        <v>507.5</v>
      </c>
      <c r="H31" s="7"/>
    </row>
    <row r="32" spans="2:8" x14ac:dyDescent="0.2">
      <c r="B32" s="35" t="s">
        <v>47</v>
      </c>
      <c r="C32" s="46" t="s">
        <v>11</v>
      </c>
      <c r="D32" s="47">
        <v>70000</v>
      </c>
      <c r="E32" s="48">
        <v>9.5</v>
      </c>
      <c r="F32" s="49">
        <f t="shared" si="0"/>
        <v>665</v>
      </c>
      <c r="H32" s="7"/>
    </row>
    <row r="33" spans="2:8" x14ac:dyDescent="0.2">
      <c r="B33" s="35" t="s">
        <v>48</v>
      </c>
      <c r="C33" s="46" t="s">
        <v>11</v>
      </c>
      <c r="D33" s="47">
        <v>80000</v>
      </c>
      <c r="E33" s="48">
        <v>7.75</v>
      </c>
      <c r="F33" s="49">
        <f t="shared" si="0"/>
        <v>620</v>
      </c>
      <c r="H33" s="7"/>
    </row>
    <row r="34" spans="2:8" x14ac:dyDescent="0.2">
      <c r="B34" s="35" t="s">
        <v>49</v>
      </c>
      <c r="C34" s="46" t="s">
        <v>11</v>
      </c>
      <c r="D34" s="47">
        <v>87000</v>
      </c>
      <c r="E34" s="48">
        <v>7.25</v>
      </c>
      <c r="F34" s="49">
        <f t="shared" si="0"/>
        <v>630.75</v>
      </c>
      <c r="H34" s="7"/>
    </row>
    <row r="35" spans="2:8" x14ac:dyDescent="0.2">
      <c r="B35" s="35" t="s">
        <v>50</v>
      </c>
      <c r="C35" s="46" t="s">
        <v>11</v>
      </c>
      <c r="D35" s="47">
        <v>74000</v>
      </c>
      <c r="E35" s="48">
        <v>7.61</v>
      </c>
      <c r="F35" s="49">
        <f t="shared" si="0"/>
        <v>563.14</v>
      </c>
      <c r="H35" s="7"/>
    </row>
    <row r="36" spans="2:8" x14ac:dyDescent="0.2">
      <c r="B36" s="35" t="s">
        <v>51</v>
      </c>
      <c r="C36" s="46" t="s">
        <v>11</v>
      </c>
      <c r="D36" s="47">
        <v>62000</v>
      </c>
      <c r="E36" s="48">
        <v>7.65</v>
      </c>
      <c r="F36" s="49">
        <f t="shared" si="0"/>
        <v>474.3</v>
      </c>
      <c r="H36" s="7"/>
    </row>
    <row r="37" spans="2:8" x14ac:dyDescent="0.2">
      <c r="B37" s="35" t="s">
        <v>52</v>
      </c>
      <c r="C37" s="46" t="s">
        <v>11</v>
      </c>
      <c r="D37" s="47">
        <v>63000</v>
      </c>
      <c r="E37" s="48">
        <v>10.4</v>
      </c>
      <c r="F37" s="49">
        <f t="shared" si="0"/>
        <v>655.20000000000005</v>
      </c>
      <c r="H37" s="7"/>
    </row>
    <row r="38" spans="2:8" x14ac:dyDescent="0.2">
      <c r="B38" s="35" t="s">
        <v>53</v>
      </c>
      <c r="C38" s="46" t="s">
        <v>11</v>
      </c>
      <c r="D38" s="47">
        <v>58000</v>
      </c>
      <c r="E38" s="48">
        <v>16</v>
      </c>
      <c r="F38" s="49">
        <f t="shared" si="0"/>
        <v>928</v>
      </c>
      <c r="H38" s="7"/>
    </row>
    <row r="39" spans="2:8" x14ac:dyDescent="0.2">
      <c r="B39" s="35" t="s">
        <v>54</v>
      </c>
      <c r="C39" s="46" t="s">
        <v>11</v>
      </c>
      <c r="D39" s="47">
        <v>80000</v>
      </c>
      <c r="E39" s="48">
        <v>10.75</v>
      </c>
      <c r="F39" s="49">
        <f t="shared" si="0"/>
        <v>860</v>
      </c>
      <c r="H39" s="7"/>
    </row>
    <row r="40" spans="2:8" x14ac:dyDescent="0.2">
      <c r="B40" s="35" t="s">
        <v>55</v>
      </c>
      <c r="C40" s="46" t="s">
        <v>11</v>
      </c>
      <c r="D40" s="47">
        <v>60000</v>
      </c>
      <c r="E40" s="48">
        <v>11.13</v>
      </c>
      <c r="F40" s="49">
        <f t="shared" si="0"/>
        <v>667.8</v>
      </c>
      <c r="H40" s="7"/>
    </row>
    <row r="41" spans="2:8" x14ac:dyDescent="0.2">
      <c r="B41" s="35" t="s">
        <v>56</v>
      </c>
      <c r="C41" s="46" t="s">
        <v>11</v>
      </c>
      <c r="D41" s="47">
        <v>58300</v>
      </c>
      <c r="E41" s="48">
        <v>10.220000000000001</v>
      </c>
      <c r="F41" s="49">
        <f t="shared" si="0"/>
        <v>595.82600000000002</v>
      </c>
      <c r="H41" s="7"/>
    </row>
    <row r="42" spans="2:8" x14ac:dyDescent="0.2">
      <c r="B42" s="35" t="s">
        <v>57</v>
      </c>
      <c r="C42" s="46" t="s">
        <v>11</v>
      </c>
      <c r="D42" s="47">
        <v>65000</v>
      </c>
      <c r="E42" s="48">
        <v>11.26</v>
      </c>
      <c r="F42" s="49">
        <f t="shared" si="0"/>
        <v>731.9</v>
      </c>
      <c r="H42" s="7"/>
    </row>
    <row r="43" spans="2:8" x14ac:dyDescent="0.2">
      <c r="B43" s="35" t="s">
        <v>58</v>
      </c>
      <c r="C43" s="46" t="s">
        <v>11</v>
      </c>
      <c r="D43" s="47">
        <v>50000</v>
      </c>
      <c r="E43" s="48">
        <v>11.44</v>
      </c>
      <c r="F43" s="49">
        <f t="shared" si="0"/>
        <v>572</v>
      </c>
      <c r="H43" s="7"/>
    </row>
    <row r="44" spans="2:8" x14ac:dyDescent="0.2">
      <c r="B44" s="35" t="s">
        <v>59</v>
      </c>
      <c r="C44" s="46" t="s">
        <v>11</v>
      </c>
      <c r="D44" s="47">
        <v>15000</v>
      </c>
      <c r="E44" s="48">
        <v>16.25</v>
      </c>
      <c r="F44" s="49">
        <f t="shared" si="0"/>
        <v>243.75</v>
      </c>
      <c r="H44" s="7"/>
    </row>
    <row r="45" spans="2:8" x14ac:dyDescent="0.2">
      <c r="B45" s="35" t="s">
        <v>60</v>
      </c>
      <c r="C45" s="46" t="s">
        <v>11</v>
      </c>
      <c r="D45" s="47">
        <v>30000</v>
      </c>
      <c r="E45" s="48">
        <v>11.46</v>
      </c>
      <c r="F45" s="49">
        <f t="shared" si="0"/>
        <v>343.8</v>
      </c>
      <c r="H45" s="7"/>
    </row>
    <row r="46" spans="2:8" x14ac:dyDescent="0.2">
      <c r="B46" s="35" t="s">
        <v>61</v>
      </c>
      <c r="C46" s="46" t="s">
        <v>11</v>
      </c>
      <c r="D46" s="47">
        <v>12000</v>
      </c>
      <c r="E46" s="48">
        <v>12</v>
      </c>
      <c r="F46" s="49">
        <f t="shared" si="0"/>
        <v>144</v>
      </c>
      <c r="H46" s="7"/>
    </row>
    <row r="47" spans="2:8" x14ac:dyDescent="0.2">
      <c r="B47" s="35" t="s">
        <v>62</v>
      </c>
      <c r="C47" s="46" t="s">
        <v>11</v>
      </c>
      <c r="D47" s="47">
        <v>13000</v>
      </c>
      <c r="E47" s="48">
        <v>11.5</v>
      </c>
      <c r="F47" s="49">
        <f t="shared" si="0"/>
        <v>149.5</v>
      </c>
      <c r="H47" s="7"/>
    </row>
    <row r="48" spans="2:8" x14ac:dyDescent="0.2">
      <c r="B48" s="35" t="s">
        <v>63</v>
      </c>
      <c r="C48" s="46" t="s">
        <v>11</v>
      </c>
      <c r="D48" s="47">
        <v>21300</v>
      </c>
      <c r="E48" s="48">
        <v>11.75</v>
      </c>
      <c r="F48" s="49">
        <f t="shared" si="0"/>
        <v>250.27500000000001</v>
      </c>
      <c r="H48" s="7"/>
    </row>
    <row r="49" spans="2:8" x14ac:dyDescent="0.2">
      <c r="B49" s="35" t="s">
        <v>64</v>
      </c>
      <c r="C49" s="46" t="s">
        <v>11</v>
      </c>
      <c r="D49" s="47">
        <v>22500</v>
      </c>
      <c r="E49" s="48">
        <v>13</v>
      </c>
      <c r="F49" s="49">
        <f t="shared" si="0"/>
        <v>292.5</v>
      </c>
      <c r="H49" s="7"/>
    </row>
    <row r="50" spans="2:8" x14ac:dyDescent="0.2">
      <c r="B50" s="35" t="s">
        <v>65</v>
      </c>
      <c r="C50" s="46" t="s">
        <v>11</v>
      </c>
      <c r="D50" s="47">
        <v>25000</v>
      </c>
      <c r="E50" s="48">
        <v>14.15</v>
      </c>
      <c r="F50" s="49">
        <f t="shared" si="0"/>
        <v>353.75</v>
      </c>
      <c r="H50" s="7"/>
    </row>
    <row r="51" spans="2:8" x14ac:dyDescent="0.2">
      <c r="B51" s="35" t="s">
        <v>66</v>
      </c>
      <c r="C51" s="46" t="s">
        <v>11</v>
      </c>
      <c r="D51" s="47">
        <v>15000</v>
      </c>
      <c r="E51" s="48">
        <v>15.69</v>
      </c>
      <c r="F51" s="49">
        <f t="shared" si="0"/>
        <v>235.35</v>
      </c>
      <c r="H51" s="7"/>
    </row>
    <row r="52" spans="2:8" x14ac:dyDescent="0.2">
      <c r="B52" s="35" t="s">
        <v>67</v>
      </c>
      <c r="C52" s="46" t="s">
        <v>11</v>
      </c>
      <c r="D52" s="47">
        <v>9000</v>
      </c>
      <c r="E52" s="48">
        <v>16.079999999999998</v>
      </c>
      <c r="F52" s="49">
        <f t="shared" si="0"/>
        <v>144.71999999999997</v>
      </c>
      <c r="H52" s="7"/>
    </row>
    <row r="53" spans="2:8" x14ac:dyDescent="0.2">
      <c r="B53" s="35" t="s">
        <v>68</v>
      </c>
      <c r="C53" s="46" t="s">
        <v>11</v>
      </c>
      <c r="D53" s="47">
        <v>13379</v>
      </c>
      <c r="E53" s="48">
        <v>16.12</v>
      </c>
      <c r="F53" s="49">
        <f t="shared" si="0"/>
        <v>215.66948000000002</v>
      </c>
      <c r="H53" s="7"/>
    </row>
    <row r="54" spans="2:8" x14ac:dyDescent="0.2">
      <c r="B54" s="35" t="s">
        <v>69</v>
      </c>
      <c r="C54" s="46" t="s">
        <v>11</v>
      </c>
      <c r="D54" s="47">
        <v>18764</v>
      </c>
      <c r="E54" s="48">
        <v>17.36</v>
      </c>
      <c r="F54" s="49">
        <f t="shared" si="0"/>
        <v>325.74303999999995</v>
      </c>
      <c r="H54" s="7"/>
    </row>
    <row r="55" spans="2:8" x14ac:dyDescent="0.2">
      <c r="B55" s="35" t="s">
        <v>70</v>
      </c>
      <c r="C55" s="46" t="s">
        <v>11</v>
      </c>
      <c r="D55" s="47">
        <v>38906</v>
      </c>
      <c r="E55" s="48">
        <v>17.93</v>
      </c>
      <c r="F55" s="49">
        <f t="shared" si="0"/>
        <v>697.58457999999996</v>
      </c>
      <c r="H55" s="7"/>
    </row>
    <row r="56" spans="2:8" x14ac:dyDescent="0.2">
      <c r="B56" s="35" t="s">
        <v>71</v>
      </c>
      <c r="C56" s="46" t="s">
        <v>11</v>
      </c>
      <c r="D56" s="47">
        <v>30760</v>
      </c>
      <c r="E56" s="48">
        <v>17.12</v>
      </c>
      <c r="F56" s="49">
        <f t="shared" si="0"/>
        <v>526.61120000000005</v>
      </c>
    </row>
    <row r="57" spans="2:8" x14ac:dyDescent="0.2">
      <c r="B57" s="35" t="s">
        <v>72</v>
      </c>
      <c r="C57" s="46" t="s">
        <v>11</v>
      </c>
      <c r="D57" s="47">
        <v>31089</v>
      </c>
      <c r="E57" s="48">
        <v>17.25</v>
      </c>
      <c r="F57" s="49">
        <f t="shared" si="0"/>
        <v>536.28525000000002</v>
      </c>
    </row>
    <row r="58" spans="2:8" x14ac:dyDescent="0.2">
      <c r="B58" s="35" t="s">
        <v>73</v>
      </c>
      <c r="C58" s="46" t="s">
        <v>11</v>
      </c>
      <c r="D58" s="47">
        <v>16639</v>
      </c>
      <c r="E58" s="48">
        <v>17.21</v>
      </c>
      <c r="F58" s="49">
        <f t="shared" si="0"/>
        <v>286.35719</v>
      </c>
    </row>
    <row r="59" spans="2:8" x14ac:dyDescent="0.2">
      <c r="B59" s="35" t="s">
        <v>74</v>
      </c>
      <c r="C59" s="46" t="s">
        <v>11</v>
      </c>
      <c r="D59" s="47">
        <v>4178</v>
      </c>
      <c r="E59" s="48">
        <v>28.89</v>
      </c>
      <c r="F59" s="49">
        <f t="shared" si="0"/>
        <v>120.70242</v>
      </c>
    </row>
    <row r="60" spans="2:8" x14ac:dyDescent="0.2">
      <c r="B60" s="35" t="s">
        <v>75</v>
      </c>
      <c r="C60" s="46" t="s">
        <v>11</v>
      </c>
      <c r="D60" s="47">
        <v>14268</v>
      </c>
      <c r="E60" s="48">
        <v>17.8</v>
      </c>
      <c r="F60" s="49">
        <f t="shared" si="0"/>
        <v>253.97040000000001</v>
      </c>
    </row>
    <row r="61" spans="2:8" x14ac:dyDescent="0.2">
      <c r="B61" s="35" t="s">
        <v>76</v>
      </c>
      <c r="C61" s="46" t="s">
        <v>11</v>
      </c>
      <c r="D61" s="47">
        <v>18780</v>
      </c>
      <c r="E61" s="48">
        <v>18.739999999999998</v>
      </c>
      <c r="F61" s="49">
        <f t="shared" si="0"/>
        <v>351.93719999999996</v>
      </c>
    </row>
    <row r="62" spans="2:8" x14ac:dyDescent="0.2">
      <c r="B62" s="35" t="s">
        <v>77</v>
      </c>
      <c r="C62" s="46" t="s">
        <v>11</v>
      </c>
      <c r="D62" s="47">
        <v>18832</v>
      </c>
      <c r="E62" s="48">
        <v>18.63</v>
      </c>
      <c r="F62" s="49">
        <f t="shared" si="0"/>
        <v>350.84015999999997</v>
      </c>
    </row>
    <row r="63" spans="2:8" x14ac:dyDescent="0.2">
      <c r="B63" s="35" t="s">
        <v>78</v>
      </c>
      <c r="C63" s="46" t="s">
        <v>11</v>
      </c>
      <c r="D63" s="47">
        <v>18437</v>
      </c>
      <c r="E63" s="48">
        <v>19.73</v>
      </c>
      <c r="F63" s="49">
        <f t="shared" si="0"/>
        <v>363.76201000000003</v>
      </c>
    </row>
    <row r="64" spans="2:8" x14ac:dyDescent="0.2">
      <c r="B64" s="35" t="s">
        <v>79</v>
      </c>
      <c r="C64" s="46" t="s">
        <v>11</v>
      </c>
      <c r="D64" s="47">
        <v>32943</v>
      </c>
      <c r="E64" s="48">
        <v>20.190000000000001</v>
      </c>
      <c r="F64" s="49">
        <f t="shared" si="0"/>
        <v>665.11917000000005</v>
      </c>
      <c r="G64" s="66"/>
    </row>
    <row r="65" spans="2:6" x14ac:dyDescent="0.2">
      <c r="B65" s="35" t="s">
        <v>183</v>
      </c>
      <c r="C65" s="46" t="s">
        <v>11</v>
      </c>
      <c r="D65" s="47">
        <v>13427</v>
      </c>
      <c r="E65" s="48">
        <v>22.9</v>
      </c>
      <c r="F65" s="49">
        <f t="shared" si="0"/>
        <v>307.47829999999999</v>
      </c>
    </row>
    <row r="66" spans="2:6" x14ac:dyDescent="0.2">
      <c r="B66" s="35" t="s">
        <v>180</v>
      </c>
      <c r="C66" s="46" t="s">
        <v>11</v>
      </c>
      <c r="D66" s="67">
        <v>9108</v>
      </c>
      <c r="E66" s="69">
        <v>21.85</v>
      </c>
      <c r="F66" s="49">
        <f t="shared" si="0"/>
        <v>199.00980000000001</v>
      </c>
    </row>
    <row r="67" spans="2:6" x14ac:dyDescent="0.2">
      <c r="B67" s="35" t="s">
        <v>181</v>
      </c>
      <c r="C67" s="46" t="s">
        <v>11</v>
      </c>
      <c r="D67" s="67">
        <v>8405</v>
      </c>
      <c r="E67" s="69">
        <v>23.56</v>
      </c>
      <c r="F67" s="49">
        <f t="shared" si="0"/>
        <v>198.02179999999998</v>
      </c>
    </row>
    <row r="68" spans="2:6" x14ac:dyDescent="0.2">
      <c r="B68" s="35" t="s">
        <v>224</v>
      </c>
      <c r="C68" s="46" t="s">
        <v>11</v>
      </c>
      <c r="D68" s="67">
        <v>6792</v>
      </c>
      <c r="E68" s="69">
        <v>23.74</v>
      </c>
      <c r="F68" s="49">
        <f t="shared" si="0"/>
        <v>161.24207999999999</v>
      </c>
    </row>
    <row r="69" spans="2:6" x14ac:dyDescent="0.2">
      <c r="B69" s="104" t="s">
        <v>223</v>
      </c>
      <c r="C69" s="46" t="s">
        <v>11</v>
      </c>
      <c r="D69" s="126">
        <v>7600</v>
      </c>
      <c r="E69" s="68">
        <v>23.28</v>
      </c>
      <c r="F69" s="124">
        <f t="shared" si="0"/>
        <v>176.928</v>
      </c>
    </row>
    <row r="70" spans="2:6" x14ac:dyDescent="0.2">
      <c r="B70" s="104" t="s">
        <v>225</v>
      </c>
      <c r="C70" s="46" t="s">
        <v>11</v>
      </c>
      <c r="D70" s="126">
        <v>2522</v>
      </c>
      <c r="E70" s="68">
        <v>27.91</v>
      </c>
      <c r="F70" s="124">
        <f t="shared" si="0"/>
        <v>70.389020000000002</v>
      </c>
    </row>
    <row r="71" spans="2:6" s="4" customFormat="1" x14ac:dyDescent="0.2">
      <c r="B71" s="118" t="s">
        <v>210</v>
      </c>
      <c r="C71" s="31" t="s">
        <v>11</v>
      </c>
      <c r="D71" s="119">
        <v>3620</v>
      </c>
      <c r="E71" s="113">
        <v>38.97</v>
      </c>
      <c r="F71" s="114">
        <f t="shared" si="0"/>
        <v>141.07139999999998</v>
      </c>
    </row>
    <row r="72" spans="2:6" s="4" customFormat="1" x14ac:dyDescent="0.2">
      <c r="B72" s="118" t="s">
        <v>211</v>
      </c>
      <c r="C72" s="31" t="s">
        <v>11</v>
      </c>
      <c r="D72" s="119">
        <v>103</v>
      </c>
      <c r="E72" s="113">
        <v>55.1</v>
      </c>
      <c r="F72" s="114">
        <f t="shared" si="0"/>
        <v>5.6753</v>
      </c>
    </row>
    <row r="73" spans="2:6" s="4" customFormat="1" x14ac:dyDescent="0.2">
      <c r="B73" s="118" t="s">
        <v>212</v>
      </c>
      <c r="C73" s="31" t="s">
        <v>11</v>
      </c>
      <c r="D73" s="119">
        <v>2096</v>
      </c>
      <c r="E73" s="113">
        <v>36</v>
      </c>
      <c r="F73" s="114">
        <f t="shared" si="0"/>
        <v>75.456000000000003</v>
      </c>
    </row>
    <row r="74" spans="2:6" s="4" customFormat="1" x14ac:dyDescent="0.2">
      <c r="B74" s="118" t="s">
        <v>213</v>
      </c>
      <c r="C74" s="31" t="s">
        <v>11</v>
      </c>
      <c r="D74" s="120">
        <v>2457</v>
      </c>
      <c r="E74" s="115">
        <v>38.880000000000003</v>
      </c>
      <c r="F74" s="116">
        <f t="shared" si="0"/>
        <v>95.52816</v>
      </c>
    </row>
    <row r="75" spans="2:6" s="4" customFormat="1" x14ac:dyDescent="0.2">
      <c r="B75" s="112" t="s">
        <v>214</v>
      </c>
      <c r="C75" s="31" t="s">
        <v>11</v>
      </c>
      <c r="D75" s="120">
        <v>3003</v>
      </c>
      <c r="E75" s="115">
        <v>38.880000000000003</v>
      </c>
      <c r="F75" s="116">
        <f t="shared" si="0"/>
        <v>116.75664000000002</v>
      </c>
    </row>
    <row r="76" spans="2:6" x14ac:dyDescent="0.2">
      <c r="B76" s="95" t="s">
        <v>15</v>
      </c>
      <c r="C76" s="71"/>
      <c r="D76" s="72"/>
      <c r="E76" s="73"/>
      <c r="F76" s="74"/>
    </row>
    <row r="77" spans="2:6" x14ac:dyDescent="0.2">
      <c r="B77" s="4" t="s">
        <v>207</v>
      </c>
    </row>
    <row r="78" spans="2:6" x14ac:dyDescent="0.2">
      <c r="B78" s="103" t="s">
        <v>208</v>
      </c>
    </row>
  </sheetData>
  <mergeCells count="2">
    <mergeCell ref="B2:F2"/>
    <mergeCell ref="B3:F3"/>
  </mergeCells>
  <hyperlinks>
    <hyperlink ref="B78" location="'Tabla de contenido'!A1" display="Regresar a Tabla de Contenido" xr:uid="{00000000-0004-0000-0600-000000000000}"/>
  </hyperlink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55"/>
  <sheetViews>
    <sheetView zoomScale="200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3.33203125" style="6" customWidth="1"/>
    <col min="3" max="3" width="9.1640625" style="6"/>
    <col min="4" max="4" width="10.5" style="8" customWidth="1"/>
    <col min="5" max="5" width="14.83203125" style="6" customWidth="1"/>
    <col min="6" max="6" width="14.33203125" style="6" customWidth="1"/>
    <col min="7" max="16384" width="9.1640625" style="6"/>
  </cols>
  <sheetData>
    <row r="2" spans="2:8" x14ac:dyDescent="0.2">
      <c r="B2" s="147" t="s">
        <v>87</v>
      </c>
      <c r="C2" s="148"/>
      <c r="D2" s="148"/>
      <c r="E2" s="148"/>
      <c r="F2" s="149"/>
    </row>
    <row r="3" spans="2:8" x14ac:dyDescent="0.2">
      <c r="B3" s="144" t="s">
        <v>230</v>
      </c>
      <c r="C3" s="145"/>
      <c r="D3" s="145"/>
      <c r="E3" s="145"/>
      <c r="F3" s="146"/>
    </row>
    <row r="4" spans="2:8" x14ac:dyDescent="0.2">
      <c r="B4" s="27" t="s">
        <v>1</v>
      </c>
      <c r="C4" s="27" t="s">
        <v>3</v>
      </c>
      <c r="D4" s="28" t="s">
        <v>0</v>
      </c>
      <c r="E4" s="29" t="s">
        <v>81</v>
      </c>
      <c r="F4" s="30" t="s">
        <v>151</v>
      </c>
      <c r="H4" s="7"/>
    </row>
    <row r="5" spans="2:8" x14ac:dyDescent="0.2">
      <c r="B5" s="35" t="s">
        <v>47</v>
      </c>
      <c r="C5" s="31" t="s">
        <v>11</v>
      </c>
      <c r="D5" s="32">
        <v>33000</v>
      </c>
      <c r="E5" s="33">
        <v>9.11</v>
      </c>
      <c r="F5" s="34">
        <f>(D5*E5)/1000</f>
        <v>300.63</v>
      </c>
      <c r="H5" s="7"/>
    </row>
    <row r="6" spans="2:8" x14ac:dyDescent="0.2">
      <c r="B6" s="35" t="s">
        <v>48</v>
      </c>
      <c r="C6" s="31" t="s">
        <v>11</v>
      </c>
      <c r="D6" s="32">
        <v>37400</v>
      </c>
      <c r="E6" s="33">
        <v>8.9499999999999993</v>
      </c>
      <c r="F6" s="34">
        <f t="shared" ref="F6:F48" si="0">(D6*E6)/1000</f>
        <v>334.73</v>
      </c>
      <c r="H6" s="7"/>
    </row>
    <row r="7" spans="2:8" x14ac:dyDescent="0.2">
      <c r="B7" s="35" t="s">
        <v>49</v>
      </c>
      <c r="C7" s="31" t="s">
        <v>11</v>
      </c>
      <c r="D7" s="32">
        <v>25000</v>
      </c>
      <c r="E7" s="33">
        <v>11</v>
      </c>
      <c r="F7" s="34">
        <f t="shared" si="0"/>
        <v>275</v>
      </c>
      <c r="H7" s="7"/>
    </row>
    <row r="8" spans="2:8" x14ac:dyDescent="0.2">
      <c r="B8" s="35" t="s">
        <v>50</v>
      </c>
      <c r="C8" s="31" t="s">
        <v>11</v>
      </c>
      <c r="D8" s="32">
        <v>37000</v>
      </c>
      <c r="E8" s="33">
        <v>11.51</v>
      </c>
      <c r="F8" s="34">
        <f t="shared" si="0"/>
        <v>425.87</v>
      </c>
      <c r="H8" s="7"/>
    </row>
    <row r="9" spans="2:8" x14ac:dyDescent="0.2">
      <c r="B9" s="35" t="s">
        <v>51</v>
      </c>
      <c r="C9" s="31" t="s">
        <v>11</v>
      </c>
      <c r="D9" s="32">
        <v>20000</v>
      </c>
      <c r="E9" s="33">
        <v>13.3</v>
      </c>
      <c r="F9" s="34">
        <f t="shared" si="0"/>
        <v>266</v>
      </c>
      <c r="H9" s="7"/>
    </row>
    <row r="10" spans="2:8" x14ac:dyDescent="0.2">
      <c r="B10" s="35" t="s">
        <v>52</v>
      </c>
      <c r="C10" s="31" t="s">
        <v>11</v>
      </c>
      <c r="D10" s="32">
        <v>32000</v>
      </c>
      <c r="E10" s="33">
        <v>13.55</v>
      </c>
      <c r="F10" s="34">
        <f t="shared" si="0"/>
        <v>433.6</v>
      </c>
      <c r="H10" s="7"/>
    </row>
    <row r="11" spans="2:8" x14ac:dyDescent="0.2">
      <c r="B11" s="35" t="s">
        <v>53</v>
      </c>
      <c r="C11" s="31" t="s">
        <v>11</v>
      </c>
      <c r="D11" s="32">
        <v>47000</v>
      </c>
      <c r="E11" s="33">
        <v>11.9</v>
      </c>
      <c r="F11" s="34">
        <f t="shared" si="0"/>
        <v>559.29999999999995</v>
      </c>
      <c r="H11" s="7"/>
    </row>
    <row r="12" spans="2:8" x14ac:dyDescent="0.2">
      <c r="B12" s="35" t="s">
        <v>54</v>
      </c>
      <c r="C12" s="31" t="s">
        <v>11</v>
      </c>
      <c r="D12" s="32">
        <v>32000</v>
      </c>
      <c r="E12" s="33">
        <v>14.58</v>
      </c>
      <c r="F12" s="34">
        <f t="shared" si="0"/>
        <v>466.56</v>
      </c>
      <c r="H12" s="7"/>
    </row>
    <row r="13" spans="2:8" x14ac:dyDescent="0.2">
      <c r="B13" s="35" t="s">
        <v>55</v>
      </c>
      <c r="C13" s="31" t="s">
        <v>11</v>
      </c>
      <c r="D13" s="32">
        <v>22600</v>
      </c>
      <c r="E13" s="33">
        <v>15.73</v>
      </c>
      <c r="F13" s="34">
        <f t="shared" si="0"/>
        <v>355.49799999999999</v>
      </c>
      <c r="H13" s="7"/>
    </row>
    <row r="14" spans="2:8" x14ac:dyDescent="0.2">
      <c r="B14" s="35" t="s">
        <v>56</v>
      </c>
      <c r="C14" s="31" t="s">
        <v>11</v>
      </c>
      <c r="D14" s="32">
        <v>17200</v>
      </c>
      <c r="E14" s="33">
        <v>17.09</v>
      </c>
      <c r="F14" s="34">
        <f>(D14*E14)/1000</f>
        <v>293.94799999999998</v>
      </c>
      <c r="H14" s="7"/>
    </row>
    <row r="15" spans="2:8" x14ac:dyDescent="0.2">
      <c r="B15" s="35" t="s">
        <v>57</v>
      </c>
      <c r="C15" s="31" t="s">
        <v>11</v>
      </c>
      <c r="D15" s="32">
        <v>24000</v>
      </c>
      <c r="E15" s="33">
        <v>16.77</v>
      </c>
      <c r="F15" s="34">
        <f t="shared" si="0"/>
        <v>402.48</v>
      </c>
      <c r="H15" s="7"/>
    </row>
    <row r="16" spans="2:8" x14ac:dyDescent="0.2">
      <c r="B16" s="35" t="s">
        <v>58</v>
      </c>
      <c r="C16" s="31" t="s">
        <v>11</v>
      </c>
      <c r="D16" s="32">
        <v>17400</v>
      </c>
      <c r="E16" s="33">
        <v>18.25</v>
      </c>
      <c r="F16" s="34">
        <f t="shared" si="0"/>
        <v>317.55</v>
      </c>
      <c r="H16" s="7"/>
    </row>
    <row r="17" spans="2:8" x14ac:dyDescent="0.2">
      <c r="B17" s="35" t="s">
        <v>59</v>
      </c>
      <c r="C17" s="31" t="s">
        <v>11</v>
      </c>
      <c r="D17" s="32">
        <v>26500</v>
      </c>
      <c r="E17" s="33">
        <v>17.649999999999999</v>
      </c>
      <c r="F17" s="34">
        <f t="shared" si="0"/>
        <v>467.72499999999997</v>
      </c>
      <c r="H17" s="7"/>
    </row>
    <row r="18" spans="2:8" x14ac:dyDescent="0.2">
      <c r="B18" s="35" t="s">
        <v>60</v>
      </c>
      <c r="C18" s="31" t="s">
        <v>11</v>
      </c>
      <c r="D18" s="32">
        <v>28000</v>
      </c>
      <c r="E18" s="33">
        <v>17.649999999999999</v>
      </c>
      <c r="F18" s="34">
        <f t="shared" si="0"/>
        <v>494.19999999999993</v>
      </c>
      <c r="H18" s="7"/>
    </row>
    <row r="19" spans="2:8" x14ac:dyDescent="0.2">
      <c r="B19" s="35" t="s">
        <v>61</v>
      </c>
      <c r="C19" s="31" t="s">
        <v>11</v>
      </c>
      <c r="D19" s="32">
        <v>22000</v>
      </c>
      <c r="E19" s="33">
        <v>16</v>
      </c>
      <c r="F19" s="34">
        <f t="shared" si="0"/>
        <v>352</v>
      </c>
      <c r="H19" s="7"/>
    </row>
    <row r="20" spans="2:8" x14ac:dyDescent="0.2">
      <c r="B20" s="35" t="s">
        <v>62</v>
      </c>
      <c r="C20" s="31" t="s">
        <v>11</v>
      </c>
      <c r="D20" s="32">
        <v>16100</v>
      </c>
      <c r="E20" s="33">
        <v>15.53</v>
      </c>
      <c r="F20" s="34">
        <f t="shared" si="0"/>
        <v>250.03299999999999</v>
      </c>
      <c r="G20" s="6" t="s">
        <v>8</v>
      </c>
      <c r="H20" s="7"/>
    </row>
    <row r="21" spans="2:8" x14ac:dyDescent="0.2">
      <c r="B21" s="35" t="s">
        <v>63</v>
      </c>
      <c r="C21" s="31" t="s">
        <v>11</v>
      </c>
      <c r="D21" s="32">
        <v>17000</v>
      </c>
      <c r="E21" s="33">
        <v>16.14</v>
      </c>
      <c r="F21" s="34">
        <f t="shared" si="0"/>
        <v>274.38</v>
      </c>
      <c r="H21" s="7"/>
    </row>
    <row r="22" spans="2:8" x14ac:dyDescent="0.2">
      <c r="B22" s="35" t="s">
        <v>64</v>
      </c>
      <c r="C22" s="31" t="s">
        <v>11</v>
      </c>
      <c r="D22" s="32">
        <v>10000</v>
      </c>
      <c r="E22" s="33">
        <v>18.05</v>
      </c>
      <c r="F22" s="34">
        <f t="shared" si="0"/>
        <v>180.5</v>
      </c>
      <c r="H22" s="7"/>
    </row>
    <row r="23" spans="2:8" x14ac:dyDescent="0.2">
      <c r="B23" s="35" t="s">
        <v>65</v>
      </c>
      <c r="C23" s="31" t="s">
        <v>11</v>
      </c>
      <c r="D23" s="32">
        <v>8000</v>
      </c>
      <c r="E23" s="33">
        <v>18.62</v>
      </c>
      <c r="F23" s="34">
        <f t="shared" si="0"/>
        <v>148.96</v>
      </c>
      <c r="H23" s="7"/>
    </row>
    <row r="24" spans="2:8" x14ac:dyDescent="0.2">
      <c r="B24" s="35" t="s">
        <v>66</v>
      </c>
      <c r="C24" s="31" t="s">
        <v>11</v>
      </c>
      <c r="D24" s="32">
        <v>9400</v>
      </c>
      <c r="E24" s="33">
        <v>19.149999999999999</v>
      </c>
      <c r="F24" s="34">
        <f t="shared" si="0"/>
        <v>180.01</v>
      </c>
      <c r="H24" s="7"/>
    </row>
    <row r="25" spans="2:8" x14ac:dyDescent="0.2">
      <c r="B25" s="35" t="s">
        <v>67</v>
      </c>
      <c r="C25" s="31" t="s">
        <v>11</v>
      </c>
      <c r="D25" s="32">
        <v>10500</v>
      </c>
      <c r="E25" s="33">
        <v>20.9</v>
      </c>
      <c r="F25" s="34">
        <f t="shared" si="0"/>
        <v>219.44999999999996</v>
      </c>
      <c r="H25" s="7"/>
    </row>
    <row r="26" spans="2:8" x14ac:dyDescent="0.2">
      <c r="B26" s="35" t="s">
        <v>68</v>
      </c>
      <c r="C26" s="31" t="s">
        <v>11</v>
      </c>
      <c r="D26" s="32">
        <v>9788</v>
      </c>
      <c r="E26" s="33">
        <v>17.350000000000001</v>
      </c>
      <c r="F26" s="34">
        <f t="shared" si="0"/>
        <v>169.82180000000002</v>
      </c>
      <c r="H26" s="7"/>
    </row>
    <row r="27" spans="2:8" x14ac:dyDescent="0.2">
      <c r="B27" s="35" t="s">
        <v>69</v>
      </c>
      <c r="C27" s="31" t="s">
        <v>11</v>
      </c>
      <c r="D27" s="32">
        <v>9041</v>
      </c>
      <c r="E27" s="33">
        <v>20.04</v>
      </c>
      <c r="F27" s="34">
        <f t="shared" si="0"/>
        <v>181.18163999999999</v>
      </c>
      <c r="H27" s="7"/>
    </row>
    <row r="28" spans="2:8" x14ac:dyDescent="0.2">
      <c r="B28" s="35" t="s">
        <v>70</v>
      </c>
      <c r="C28" s="31" t="s">
        <v>11</v>
      </c>
      <c r="D28" s="32">
        <v>15321</v>
      </c>
      <c r="E28" s="33">
        <v>17.25</v>
      </c>
      <c r="F28" s="34">
        <f t="shared" si="0"/>
        <v>264.28724999999997</v>
      </c>
      <c r="H28" s="7"/>
    </row>
    <row r="29" spans="2:8" x14ac:dyDescent="0.2">
      <c r="B29" s="35" t="s">
        <v>71</v>
      </c>
      <c r="C29" s="31" t="s">
        <v>11</v>
      </c>
      <c r="D29" s="32">
        <v>9174</v>
      </c>
      <c r="E29" s="33">
        <v>21.14</v>
      </c>
      <c r="F29" s="34">
        <f t="shared" si="0"/>
        <v>193.93836000000002</v>
      </c>
    </row>
    <row r="30" spans="2:8" x14ac:dyDescent="0.2">
      <c r="B30" s="35" t="s">
        <v>72</v>
      </c>
      <c r="C30" s="31" t="s">
        <v>11</v>
      </c>
      <c r="D30" s="32">
        <v>11670</v>
      </c>
      <c r="E30" s="33">
        <v>19.87</v>
      </c>
      <c r="F30" s="34">
        <f t="shared" si="0"/>
        <v>231.88290000000003</v>
      </c>
    </row>
    <row r="31" spans="2:8" x14ac:dyDescent="0.2">
      <c r="B31" s="35" t="s">
        <v>73</v>
      </c>
      <c r="C31" s="31" t="s">
        <v>11</v>
      </c>
      <c r="D31" s="32">
        <v>14536</v>
      </c>
      <c r="E31" s="33">
        <v>19.93</v>
      </c>
      <c r="F31" s="34">
        <f t="shared" si="0"/>
        <v>289.70247999999998</v>
      </c>
    </row>
    <row r="32" spans="2:8" x14ac:dyDescent="0.2">
      <c r="B32" s="35" t="s">
        <v>74</v>
      </c>
      <c r="C32" s="31" t="s">
        <v>11</v>
      </c>
      <c r="D32" s="32">
        <v>11093</v>
      </c>
      <c r="E32" s="33">
        <v>22.11</v>
      </c>
      <c r="F32" s="34">
        <f t="shared" si="0"/>
        <v>245.26622999999998</v>
      </c>
    </row>
    <row r="33" spans="2:8" x14ac:dyDescent="0.2">
      <c r="B33" s="35" t="s">
        <v>75</v>
      </c>
      <c r="C33" s="31" t="s">
        <v>11</v>
      </c>
      <c r="D33" s="32">
        <v>11122</v>
      </c>
      <c r="E33" s="33">
        <v>23.11</v>
      </c>
      <c r="F33" s="34">
        <f t="shared" si="0"/>
        <v>257.02941999999996</v>
      </c>
    </row>
    <row r="34" spans="2:8" x14ac:dyDescent="0.2">
      <c r="B34" s="35" t="s">
        <v>76</v>
      </c>
      <c r="C34" s="31" t="s">
        <v>11</v>
      </c>
      <c r="D34" s="32">
        <v>23793</v>
      </c>
      <c r="E34" s="33">
        <v>27</v>
      </c>
      <c r="F34" s="34">
        <f t="shared" si="0"/>
        <v>642.41099999999994</v>
      </c>
    </row>
    <row r="35" spans="2:8" x14ac:dyDescent="0.2">
      <c r="B35" s="35" t="s">
        <v>77</v>
      </c>
      <c r="C35" s="31" t="s">
        <v>11</v>
      </c>
      <c r="D35" s="32">
        <v>18493</v>
      </c>
      <c r="E35" s="33">
        <v>28.25</v>
      </c>
      <c r="F35" s="34">
        <f t="shared" si="0"/>
        <v>522.42724999999996</v>
      </c>
    </row>
    <row r="36" spans="2:8" x14ac:dyDescent="0.2">
      <c r="B36" s="35" t="s">
        <v>78</v>
      </c>
      <c r="C36" s="31" t="s">
        <v>11</v>
      </c>
      <c r="D36" s="32">
        <v>16269</v>
      </c>
      <c r="E36" s="33">
        <v>33.340000000000003</v>
      </c>
      <c r="F36" s="34">
        <f t="shared" si="0"/>
        <v>542.4084600000001</v>
      </c>
      <c r="H36" s="66"/>
    </row>
    <row r="37" spans="2:8" x14ac:dyDescent="0.2">
      <c r="B37" s="35" t="s">
        <v>79</v>
      </c>
      <c r="C37" s="31" t="s">
        <v>11</v>
      </c>
      <c r="D37" s="32">
        <v>17418</v>
      </c>
      <c r="E37" s="33">
        <v>33.51</v>
      </c>
      <c r="F37" s="34">
        <f t="shared" si="0"/>
        <v>583.67717999999991</v>
      </c>
    </row>
    <row r="38" spans="2:8" x14ac:dyDescent="0.2">
      <c r="B38" s="35" t="s">
        <v>183</v>
      </c>
      <c r="C38" s="31" t="s">
        <v>11</v>
      </c>
      <c r="D38" s="32">
        <v>12409</v>
      </c>
      <c r="E38" s="33">
        <v>33.18</v>
      </c>
      <c r="F38" s="34">
        <f t="shared" si="0"/>
        <v>411.73061999999999</v>
      </c>
    </row>
    <row r="39" spans="2:8" x14ac:dyDescent="0.2">
      <c r="B39" s="35" t="s">
        <v>180</v>
      </c>
      <c r="C39" s="31" t="s">
        <v>11</v>
      </c>
      <c r="D39" s="125">
        <v>7407</v>
      </c>
      <c r="E39" s="68">
        <v>30.39</v>
      </c>
      <c r="F39" s="34">
        <f t="shared" si="0"/>
        <v>225.09873000000002</v>
      </c>
    </row>
    <row r="40" spans="2:8" x14ac:dyDescent="0.2">
      <c r="B40" s="35" t="s">
        <v>181</v>
      </c>
      <c r="C40" s="31" t="s">
        <v>11</v>
      </c>
      <c r="D40" s="125">
        <v>8763</v>
      </c>
      <c r="E40" s="68">
        <v>33.090000000000003</v>
      </c>
      <c r="F40" s="34">
        <f t="shared" si="0"/>
        <v>289.96767000000006</v>
      </c>
    </row>
    <row r="41" spans="2:8" x14ac:dyDescent="0.2">
      <c r="B41" s="35" t="s">
        <v>224</v>
      </c>
      <c r="C41" s="31" t="s">
        <v>11</v>
      </c>
      <c r="D41" s="125">
        <v>21161</v>
      </c>
      <c r="E41" s="68">
        <v>31.8</v>
      </c>
      <c r="F41" s="34">
        <f t="shared" si="0"/>
        <v>672.91980000000001</v>
      </c>
    </row>
    <row r="42" spans="2:8" x14ac:dyDescent="0.2">
      <c r="B42" s="104" t="s">
        <v>223</v>
      </c>
      <c r="C42" s="46" t="s">
        <v>11</v>
      </c>
      <c r="D42" s="126">
        <v>30721</v>
      </c>
      <c r="E42" s="68">
        <v>30.53</v>
      </c>
      <c r="F42" s="124">
        <f t="shared" si="0"/>
        <v>937.91213000000005</v>
      </c>
    </row>
    <row r="43" spans="2:8" x14ac:dyDescent="0.2">
      <c r="B43" s="104" t="s">
        <v>225</v>
      </c>
      <c r="C43" s="46" t="s">
        <v>11</v>
      </c>
      <c r="D43" s="126">
        <v>20329</v>
      </c>
      <c r="E43" s="68">
        <v>33.799999999999997</v>
      </c>
      <c r="F43" s="124">
        <f t="shared" si="0"/>
        <v>687.12019999999995</v>
      </c>
    </row>
    <row r="44" spans="2:8" s="4" customFormat="1" x14ac:dyDescent="0.2">
      <c r="B44" s="111" t="s">
        <v>210</v>
      </c>
      <c r="C44" s="31" t="s">
        <v>11</v>
      </c>
      <c r="D44" s="119">
        <v>41704</v>
      </c>
      <c r="E44" s="113">
        <v>35.97</v>
      </c>
      <c r="F44" s="114">
        <f t="shared" si="0"/>
        <v>1500.0928799999999</v>
      </c>
    </row>
    <row r="45" spans="2:8" s="4" customFormat="1" x14ac:dyDescent="0.2">
      <c r="B45" s="118" t="s">
        <v>211</v>
      </c>
      <c r="C45" s="31" t="s">
        <v>11</v>
      </c>
      <c r="D45" s="119">
        <v>22181</v>
      </c>
      <c r="E45" s="113">
        <v>36.409999999999997</v>
      </c>
      <c r="F45" s="114">
        <f t="shared" si="0"/>
        <v>807.61020999999994</v>
      </c>
    </row>
    <row r="46" spans="2:8" s="4" customFormat="1" x14ac:dyDescent="0.2">
      <c r="B46" s="111" t="s">
        <v>212</v>
      </c>
      <c r="C46" s="31" t="s">
        <v>11</v>
      </c>
      <c r="D46" s="119">
        <v>29284</v>
      </c>
      <c r="E46" s="113">
        <v>36.53</v>
      </c>
      <c r="F46" s="114">
        <f t="shared" si="0"/>
        <v>1069.74452</v>
      </c>
    </row>
    <row r="47" spans="2:8" s="4" customFormat="1" x14ac:dyDescent="0.2">
      <c r="B47" s="118" t="s">
        <v>213</v>
      </c>
      <c r="C47" s="31" t="s">
        <v>11</v>
      </c>
      <c r="D47" s="120">
        <v>36968</v>
      </c>
      <c r="E47" s="115">
        <v>36.64</v>
      </c>
      <c r="F47" s="116">
        <f t="shared" si="0"/>
        <v>1354.5075200000001</v>
      </c>
    </row>
    <row r="48" spans="2:8" s="4" customFormat="1" x14ac:dyDescent="0.2">
      <c r="B48" s="112" t="s">
        <v>214</v>
      </c>
      <c r="C48" s="31" t="s">
        <v>11</v>
      </c>
      <c r="D48" s="120">
        <v>44302</v>
      </c>
      <c r="E48" s="115">
        <v>37.380000000000003</v>
      </c>
      <c r="F48" s="116">
        <f t="shared" si="0"/>
        <v>1656.0087599999999</v>
      </c>
    </row>
    <row r="49" spans="2:6" x14ac:dyDescent="0.2">
      <c r="B49" s="95" t="s">
        <v>15</v>
      </c>
      <c r="C49" s="62"/>
      <c r="D49" s="63"/>
      <c r="E49" s="64"/>
      <c r="F49" s="65"/>
    </row>
    <row r="50" spans="2:6" x14ac:dyDescent="0.2">
      <c r="B50" s="4" t="s">
        <v>207</v>
      </c>
      <c r="C50" s="62"/>
      <c r="D50" s="63"/>
      <c r="E50" s="64"/>
      <c r="F50" s="65"/>
    </row>
    <row r="51" spans="2:6" x14ac:dyDescent="0.2">
      <c r="B51" s="103" t="s">
        <v>208</v>
      </c>
    </row>
    <row r="52" spans="2:6" x14ac:dyDescent="0.2">
      <c r="B52" s="101"/>
    </row>
    <row r="53" spans="2:6" x14ac:dyDescent="0.2">
      <c r="B53" s="101"/>
    </row>
    <row r="55" spans="2:6" x14ac:dyDescent="0.2">
      <c r="D55" s="6"/>
    </row>
  </sheetData>
  <mergeCells count="2">
    <mergeCell ref="B2:F2"/>
    <mergeCell ref="B3:F3"/>
  </mergeCells>
  <hyperlinks>
    <hyperlink ref="B51" location="'Tabla de contenido'!A1" display="Regresar a Tabla de Contenido" xr:uid="{00000000-0004-0000-0700-000000000000}"/>
  </hyperlink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7"/>
  <sheetViews>
    <sheetView zoomScale="144" workbookViewId="0">
      <selection activeCell="B3" sqref="B3:F3"/>
    </sheetView>
  </sheetViews>
  <sheetFormatPr baseColWidth="10" defaultColWidth="9.1640625" defaultRowHeight="16" x14ac:dyDescent="0.2"/>
  <cols>
    <col min="1" max="1" width="9.1640625" style="6"/>
    <col min="2" max="2" width="13" style="6" customWidth="1"/>
    <col min="3" max="3" width="9.1640625" style="6"/>
    <col min="4" max="4" width="10.5" style="8" customWidth="1"/>
    <col min="5" max="5" width="14.83203125" style="6" customWidth="1"/>
    <col min="6" max="6" width="13.5" style="6" customWidth="1"/>
    <col min="7" max="16384" width="9.1640625" style="6"/>
  </cols>
  <sheetData>
    <row r="2" spans="2:8" x14ac:dyDescent="0.2">
      <c r="B2" s="157" t="s">
        <v>88</v>
      </c>
      <c r="C2" s="158"/>
      <c r="D2" s="158"/>
      <c r="E2" s="158"/>
      <c r="F2" s="159"/>
    </row>
    <row r="3" spans="2:8" x14ac:dyDescent="0.2">
      <c r="B3" s="160" t="s">
        <v>221</v>
      </c>
      <c r="C3" s="161"/>
      <c r="D3" s="161"/>
      <c r="E3" s="161"/>
      <c r="F3" s="162"/>
    </row>
    <row r="4" spans="2:8" x14ac:dyDescent="0.2">
      <c r="B4" s="41" t="s">
        <v>1</v>
      </c>
      <c r="C4" s="41" t="s">
        <v>3</v>
      </c>
      <c r="D4" s="42" t="s">
        <v>0</v>
      </c>
      <c r="E4" s="43" t="s">
        <v>81</v>
      </c>
      <c r="F4" s="44" t="s">
        <v>151</v>
      </c>
      <c r="H4" s="7"/>
    </row>
    <row r="5" spans="2:8" x14ac:dyDescent="0.2">
      <c r="B5" s="35" t="s">
        <v>52</v>
      </c>
      <c r="C5" s="31" t="s">
        <v>11</v>
      </c>
      <c r="D5" s="32">
        <v>9300</v>
      </c>
      <c r="E5" s="33">
        <v>27.55</v>
      </c>
      <c r="F5" s="34">
        <f>(E5*D5)/1000</f>
        <v>256.21499999999997</v>
      </c>
      <c r="H5" s="7"/>
    </row>
    <row r="6" spans="2:8" x14ac:dyDescent="0.2">
      <c r="B6" s="35" t="s">
        <v>90</v>
      </c>
      <c r="C6" s="31" t="s">
        <v>11</v>
      </c>
      <c r="D6" s="32">
        <v>7200</v>
      </c>
      <c r="E6" s="33">
        <v>35.049999999999997</v>
      </c>
      <c r="F6" s="34">
        <f t="shared" ref="F6:F42" si="0">(E6*D6)/1000</f>
        <v>252.35999999999996</v>
      </c>
      <c r="H6" s="7"/>
    </row>
    <row r="7" spans="2:8" x14ac:dyDescent="0.2">
      <c r="B7" s="35" t="s">
        <v>54</v>
      </c>
      <c r="C7" s="31" t="s">
        <v>11</v>
      </c>
      <c r="D7" s="32">
        <v>4700</v>
      </c>
      <c r="E7" s="33">
        <v>36.29</v>
      </c>
      <c r="F7" s="34">
        <f t="shared" si="0"/>
        <v>170.56299999999999</v>
      </c>
      <c r="H7" s="7"/>
    </row>
    <row r="8" spans="2:8" x14ac:dyDescent="0.2">
      <c r="B8" s="35" t="s">
        <v>92</v>
      </c>
      <c r="C8" s="31" t="s">
        <v>11</v>
      </c>
      <c r="D8" s="32">
        <v>6700</v>
      </c>
      <c r="E8" s="33">
        <v>43.33</v>
      </c>
      <c r="F8" s="34">
        <f t="shared" si="0"/>
        <v>290.31099999999998</v>
      </c>
      <c r="H8" s="7"/>
    </row>
    <row r="9" spans="2:8" x14ac:dyDescent="0.2">
      <c r="B9" s="35" t="s">
        <v>56</v>
      </c>
      <c r="C9" s="31" t="s">
        <v>11</v>
      </c>
      <c r="D9" s="32">
        <v>9200</v>
      </c>
      <c r="E9" s="33">
        <v>34.56</v>
      </c>
      <c r="F9" s="34">
        <f t="shared" si="0"/>
        <v>317.952</v>
      </c>
      <c r="H9" s="7"/>
    </row>
    <row r="10" spans="2:8" x14ac:dyDescent="0.2">
      <c r="B10" s="35" t="s">
        <v>57</v>
      </c>
      <c r="C10" s="31" t="s">
        <v>11</v>
      </c>
      <c r="D10" s="32">
        <v>7800</v>
      </c>
      <c r="E10" s="33">
        <v>48.59</v>
      </c>
      <c r="F10" s="34">
        <f t="shared" si="0"/>
        <v>379.00200000000001</v>
      </c>
      <c r="H10" s="7"/>
    </row>
    <row r="11" spans="2:8" x14ac:dyDescent="0.2">
      <c r="B11" s="35" t="s">
        <v>58</v>
      </c>
      <c r="C11" s="31" t="s">
        <v>11</v>
      </c>
      <c r="D11" s="32">
        <v>8900</v>
      </c>
      <c r="E11" s="33">
        <v>52.56</v>
      </c>
      <c r="F11" s="34">
        <f t="shared" si="0"/>
        <v>467.78399999999999</v>
      </c>
      <c r="H11" s="7"/>
    </row>
    <row r="12" spans="2:8" x14ac:dyDescent="0.2">
      <c r="B12" s="35" t="s">
        <v>59</v>
      </c>
      <c r="C12" s="31" t="s">
        <v>11</v>
      </c>
      <c r="D12" s="32">
        <v>8000</v>
      </c>
      <c r="E12" s="33">
        <v>52</v>
      </c>
      <c r="F12" s="34">
        <f t="shared" si="0"/>
        <v>416</v>
      </c>
      <c r="H12" s="7"/>
    </row>
    <row r="13" spans="2:8" x14ac:dyDescent="0.2">
      <c r="B13" s="35" t="s">
        <v>93</v>
      </c>
      <c r="C13" s="31" t="s">
        <v>11</v>
      </c>
      <c r="D13" s="32">
        <v>8800</v>
      </c>
      <c r="E13" s="33">
        <v>45</v>
      </c>
      <c r="F13" s="34">
        <f t="shared" si="0"/>
        <v>396</v>
      </c>
      <c r="H13" s="7"/>
    </row>
    <row r="14" spans="2:8" x14ac:dyDescent="0.2">
      <c r="B14" s="35" t="s">
        <v>61</v>
      </c>
      <c r="C14" s="31" t="s">
        <v>11</v>
      </c>
      <c r="D14" s="32">
        <v>8000</v>
      </c>
      <c r="E14" s="33">
        <v>52.5</v>
      </c>
      <c r="F14" s="34">
        <f t="shared" si="0"/>
        <v>420</v>
      </c>
      <c r="H14" s="7"/>
    </row>
    <row r="15" spans="2:8" x14ac:dyDescent="0.2">
      <c r="B15" s="35" t="s">
        <v>62</v>
      </c>
      <c r="C15" s="31" t="s">
        <v>11</v>
      </c>
      <c r="D15" s="32">
        <v>9000</v>
      </c>
      <c r="E15" s="33">
        <v>62.02</v>
      </c>
      <c r="F15" s="34">
        <f t="shared" si="0"/>
        <v>558.17999999999995</v>
      </c>
      <c r="H15" s="7"/>
    </row>
    <row r="16" spans="2:8" x14ac:dyDescent="0.2">
      <c r="B16" s="35" t="s">
        <v>63</v>
      </c>
      <c r="C16" s="31" t="s">
        <v>11</v>
      </c>
      <c r="D16" s="32">
        <v>10000</v>
      </c>
      <c r="E16" s="33">
        <v>61.02</v>
      </c>
      <c r="F16" s="34">
        <f t="shared" si="0"/>
        <v>610.20000000000005</v>
      </c>
      <c r="H16" s="7"/>
    </row>
    <row r="17" spans="2:8" x14ac:dyDescent="0.2">
      <c r="B17" s="35" t="s">
        <v>64</v>
      </c>
      <c r="C17" s="31" t="s">
        <v>11</v>
      </c>
      <c r="D17" s="32">
        <v>10000</v>
      </c>
      <c r="E17" s="33">
        <v>67.94</v>
      </c>
      <c r="F17" s="34">
        <f t="shared" si="0"/>
        <v>679.4</v>
      </c>
      <c r="H17" s="7"/>
    </row>
    <row r="18" spans="2:8" x14ac:dyDescent="0.2">
      <c r="B18" s="35" t="s">
        <v>100</v>
      </c>
      <c r="C18" s="31" t="s">
        <v>11</v>
      </c>
      <c r="D18" s="32">
        <v>8400</v>
      </c>
      <c r="E18" s="33">
        <v>56.78</v>
      </c>
      <c r="F18" s="34">
        <f t="shared" si="0"/>
        <v>476.952</v>
      </c>
      <c r="H18" s="7"/>
    </row>
    <row r="19" spans="2:8" x14ac:dyDescent="0.2">
      <c r="B19" s="35" t="s">
        <v>66</v>
      </c>
      <c r="C19" s="31" t="s">
        <v>11</v>
      </c>
      <c r="D19" s="32">
        <v>8500</v>
      </c>
      <c r="E19" s="33">
        <v>81.28</v>
      </c>
      <c r="F19" s="34">
        <f t="shared" si="0"/>
        <v>690.88</v>
      </c>
      <c r="H19" s="7"/>
    </row>
    <row r="20" spans="2:8" x14ac:dyDescent="0.2">
      <c r="B20" s="35" t="s">
        <v>67</v>
      </c>
      <c r="C20" s="31" t="s">
        <v>11</v>
      </c>
      <c r="D20" s="32">
        <v>9700</v>
      </c>
      <c r="E20" s="33">
        <v>75.59</v>
      </c>
      <c r="F20" s="34">
        <f t="shared" si="0"/>
        <v>733.22299999999996</v>
      </c>
      <c r="G20" s="6" t="s">
        <v>8</v>
      </c>
      <c r="H20" s="7"/>
    </row>
    <row r="21" spans="2:8" x14ac:dyDescent="0.2">
      <c r="B21" s="35" t="s">
        <v>94</v>
      </c>
      <c r="C21" s="31" t="s">
        <v>11</v>
      </c>
      <c r="D21" s="32">
        <v>2028</v>
      </c>
      <c r="E21" s="33">
        <v>90.19</v>
      </c>
      <c r="F21" s="34">
        <f t="shared" si="0"/>
        <v>182.90532000000002</v>
      </c>
      <c r="H21" s="7"/>
    </row>
    <row r="22" spans="2:8" x14ac:dyDescent="0.2">
      <c r="B22" s="35" t="s">
        <v>16</v>
      </c>
      <c r="C22" s="31" t="s">
        <v>11</v>
      </c>
      <c r="D22" s="32">
        <v>4447</v>
      </c>
      <c r="E22" s="33">
        <v>100.23</v>
      </c>
      <c r="F22" s="34">
        <f t="shared" si="0"/>
        <v>445.72280999999998</v>
      </c>
      <c r="H22" s="7"/>
    </row>
    <row r="23" spans="2:8" x14ac:dyDescent="0.2">
      <c r="B23" s="35" t="s">
        <v>17</v>
      </c>
      <c r="C23" s="31" t="s">
        <v>11</v>
      </c>
      <c r="D23" s="32">
        <v>10291</v>
      </c>
      <c r="E23" s="33">
        <v>87.53</v>
      </c>
      <c r="F23" s="34">
        <f t="shared" si="0"/>
        <v>900.77122999999995</v>
      </c>
      <c r="H23" s="7"/>
    </row>
    <row r="24" spans="2:8" x14ac:dyDescent="0.2">
      <c r="B24" s="35" t="s">
        <v>10</v>
      </c>
      <c r="C24" s="31" t="s">
        <v>11</v>
      </c>
      <c r="D24" s="32">
        <v>8285</v>
      </c>
      <c r="E24" s="33">
        <v>102.09</v>
      </c>
      <c r="F24" s="34">
        <f t="shared" si="0"/>
        <v>845.81565000000001</v>
      </c>
    </row>
    <row r="25" spans="2:8" x14ac:dyDescent="0.2">
      <c r="B25" s="35" t="s">
        <v>13</v>
      </c>
      <c r="C25" s="31" t="s">
        <v>11</v>
      </c>
      <c r="D25" s="32">
        <v>7472</v>
      </c>
      <c r="E25" s="33">
        <v>105.85</v>
      </c>
      <c r="F25" s="34">
        <f t="shared" si="0"/>
        <v>790.91120000000001</v>
      </c>
    </row>
    <row r="26" spans="2:8" x14ac:dyDescent="0.2">
      <c r="B26" s="35" t="s">
        <v>2</v>
      </c>
      <c r="C26" s="31" t="s">
        <v>11</v>
      </c>
      <c r="D26" s="32">
        <v>5038</v>
      </c>
      <c r="E26" s="33">
        <v>106.28</v>
      </c>
      <c r="F26" s="34">
        <f t="shared" si="0"/>
        <v>535.43863999999996</v>
      </c>
    </row>
    <row r="27" spans="2:8" x14ac:dyDescent="0.2">
      <c r="B27" s="35" t="s">
        <v>4</v>
      </c>
      <c r="C27" s="31" t="s">
        <v>11</v>
      </c>
      <c r="D27" s="32">
        <v>5971</v>
      </c>
      <c r="E27" s="33">
        <v>123.59</v>
      </c>
      <c r="F27" s="34">
        <f t="shared" si="0"/>
        <v>737.95589000000007</v>
      </c>
    </row>
    <row r="28" spans="2:8" x14ac:dyDescent="0.2">
      <c r="B28" s="35" t="s">
        <v>5</v>
      </c>
      <c r="C28" s="31" t="s">
        <v>11</v>
      </c>
      <c r="D28" s="32">
        <v>7769</v>
      </c>
      <c r="E28" s="33">
        <v>100.99</v>
      </c>
      <c r="F28" s="34">
        <f t="shared" si="0"/>
        <v>784.59130999999991</v>
      </c>
    </row>
    <row r="29" spans="2:8" x14ac:dyDescent="0.2">
      <c r="B29" s="35" t="s">
        <v>14</v>
      </c>
      <c r="C29" s="31" t="s">
        <v>11</v>
      </c>
      <c r="D29" s="32">
        <v>5610</v>
      </c>
      <c r="E29" s="33">
        <v>122.9</v>
      </c>
      <c r="F29" s="34">
        <f t="shared" si="0"/>
        <v>689.46900000000005</v>
      </c>
    </row>
    <row r="30" spans="2:8" x14ac:dyDescent="0.2">
      <c r="B30" s="35" t="s">
        <v>6</v>
      </c>
      <c r="C30" s="31" t="s">
        <v>11</v>
      </c>
      <c r="D30" s="32">
        <v>4592</v>
      </c>
      <c r="E30" s="33">
        <v>138.71</v>
      </c>
      <c r="F30" s="34">
        <f t="shared" si="0"/>
        <v>636.95632000000012</v>
      </c>
    </row>
    <row r="31" spans="2:8" x14ac:dyDescent="0.2">
      <c r="B31" s="35" t="s">
        <v>7</v>
      </c>
      <c r="C31" s="31" t="s">
        <v>11</v>
      </c>
      <c r="D31" s="32">
        <v>6471</v>
      </c>
      <c r="E31" s="33">
        <v>112.35</v>
      </c>
      <c r="F31" s="34">
        <f t="shared" si="0"/>
        <v>727.01684999999998</v>
      </c>
    </row>
    <row r="32" spans="2:8" x14ac:dyDescent="0.2">
      <c r="B32" s="35" t="s">
        <v>9</v>
      </c>
      <c r="C32" s="31" t="s">
        <v>11</v>
      </c>
      <c r="D32" s="32">
        <v>7569</v>
      </c>
      <c r="E32" s="33">
        <v>113.34</v>
      </c>
      <c r="F32" s="34">
        <f t="shared" si="0"/>
        <v>857.87046000000009</v>
      </c>
      <c r="G32" s="66"/>
    </row>
    <row r="33" spans="2:7" x14ac:dyDescent="0.2">
      <c r="B33" s="35" t="s">
        <v>185</v>
      </c>
      <c r="C33" s="31" t="s">
        <v>11</v>
      </c>
      <c r="D33" s="32">
        <v>3442</v>
      </c>
      <c r="E33" s="33">
        <v>179.78</v>
      </c>
      <c r="F33" s="34">
        <f t="shared" si="0"/>
        <v>618.80276000000003</v>
      </c>
    </row>
    <row r="34" spans="2:7" x14ac:dyDescent="0.2">
      <c r="B34" s="35" t="s">
        <v>184</v>
      </c>
      <c r="C34" s="31" t="s">
        <v>11</v>
      </c>
      <c r="D34" s="67">
        <v>9523</v>
      </c>
      <c r="E34" s="69">
        <v>171.48</v>
      </c>
      <c r="F34" s="34">
        <f t="shared" si="0"/>
        <v>1633.0040399999998</v>
      </c>
    </row>
    <row r="35" spans="2:7" x14ac:dyDescent="0.2">
      <c r="B35" s="35" t="s">
        <v>186</v>
      </c>
      <c r="C35" s="31" t="s">
        <v>11</v>
      </c>
      <c r="D35" s="67">
        <v>9872</v>
      </c>
      <c r="E35" s="69">
        <v>151.34</v>
      </c>
      <c r="F35" s="34">
        <f t="shared" si="0"/>
        <v>1494.0284799999999</v>
      </c>
    </row>
    <row r="36" spans="2:7" x14ac:dyDescent="0.2">
      <c r="B36" s="35" t="s">
        <v>227</v>
      </c>
      <c r="C36" s="31" t="s">
        <v>11</v>
      </c>
      <c r="D36" s="125">
        <v>16019</v>
      </c>
      <c r="E36" s="68">
        <v>133.53</v>
      </c>
      <c r="F36" s="34">
        <f t="shared" ref="F36:F38" si="1">(D36*E36)/1000</f>
        <v>2139.0170699999999</v>
      </c>
    </row>
    <row r="37" spans="2:7" x14ac:dyDescent="0.2">
      <c r="B37" s="104" t="s">
        <v>215</v>
      </c>
      <c r="C37" s="46" t="s">
        <v>11</v>
      </c>
      <c r="D37" s="126">
        <v>18859</v>
      </c>
      <c r="E37" s="68">
        <v>115.89</v>
      </c>
      <c r="F37" s="124">
        <f t="shared" si="1"/>
        <v>2185.5695100000003</v>
      </c>
    </row>
    <row r="38" spans="2:7" x14ac:dyDescent="0.2">
      <c r="B38" s="104" t="s">
        <v>228</v>
      </c>
      <c r="C38" s="46" t="s">
        <v>11</v>
      </c>
      <c r="D38" s="126">
        <v>14886</v>
      </c>
      <c r="E38" s="68">
        <v>118.32</v>
      </c>
      <c r="F38" s="124">
        <f t="shared" si="1"/>
        <v>1761.3115199999997</v>
      </c>
    </row>
    <row r="39" spans="2:7" s="4" customFormat="1" x14ac:dyDescent="0.2">
      <c r="B39" s="111" t="s">
        <v>216</v>
      </c>
      <c r="C39" s="31" t="s">
        <v>11</v>
      </c>
      <c r="D39" s="119">
        <v>22045</v>
      </c>
      <c r="E39" s="113">
        <v>109.37</v>
      </c>
      <c r="F39" s="114">
        <f t="shared" si="0"/>
        <v>2411.0616500000001</v>
      </c>
    </row>
    <row r="40" spans="2:7" s="4" customFormat="1" x14ac:dyDescent="0.2">
      <c r="B40" s="118" t="s">
        <v>217</v>
      </c>
      <c r="C40" s="31" t="s">
        <v>11</v>
      </c>
      <c r="D40" s="119">
        <v>9058</v>
      </c>
      <c r="E40" s="113">
        <v>127.44</v>
      </c>
      <c r="F40" s="114">
        <f t="shared" si="0"/>
        <v>1154.3515199999999</v>
      </c>
    </row>
    <row r="41" spans="2:7" s="4" customFormat="1" x14ac:dyDescent="0.2">
      <c r="B41" s="111" t="s">
        <v>218</v>
      </c>
      <c r="C41" s="31" t="s">
        <v>11</v>
      </c>
      <c r="D41" s="119">
        <v>12805</v>
      </c>
      <c r="E41" s="113">
        <v>111.16</v>
      </c>
      <c r="F41" s="114">
        <f t="shared" si="0"/>
        <v>1423.4038</v>
      </c>
    </row>
    <row r="42" spans="2:7" s="4" customFormat="1" x14ac:dyDescent="0.2">
      <c r="B42" s="118" t="s">
        <v>219</v>
      </c>
      <c r="C42" s="31" t="s">
        <v>11</v>
      </c>
      <c r="D42" s="120">
        <v>11750</v>
      </c>
      <c r="E42" s="115">
        <v>153.41</v>
      </c>
      <c r="F42" s="116">
        <f t="shared" si="0"/>
        <v>1802.5675000000001</v>
      </c>
    </row>
    <row r="43" spans="2:7" s="4" customFormat="1" x14ac:dyDescent="0.2">
      <c r="B43" s="112" t="s">
        <v>220</v>
      </c>
      <c r="C43" s="31" t="s">
        <v>11</v>
      </c>
      <c r="D43" s="120">
        <v>14962</v>
      </c>
      <c r="E43" s="115">
        <v>147.27000000000001</v>
      </c>
      <c r="F43" s="116">
        <v>2203</v>
      </c>
    </row>
    <row r="44" spans="2:7" x14ac:dyDescent="0.2">
      <c r="B44" s="95" t="s">
        <v>15</v>
      </c>
      <c r="C44" s="62"/>
      <c r="D44" s="63"/>
      <c r="E44" s="64"/>
      <c r="F44" s="65"/>
    </row>
    <row r="45" spans="2:7" x14ac:dyDescent="0.2">
      <c r="B45" s="4" t="s">
        <v>207</v>
      </c>
      <c r="C45" s="62"/>
      <c r="D45" s="63"/>
      <c r="E45" s="64"/>
      <c r="F45" s="65"/>
    </row>
    <row r="46" spans="2:7" x14ac:dyDescent="0.2">
      <c r="B46" s="103" t="s">
        <v>208</v>
      </c>
      <c r="C46" s="62"/>
      <c r="D46" s="63"/>
      <c r="E46" s="64"/>
      <c r="F46" s="65"/>
    </row>
    <row r="47" spans="2:7" x14ac:dyDescent="0.2">
      <c r="B47" s="156" t="s">
        <v>19</v>
      </c>
      <c r="C47" s="156"/>
      <c r="D47" s="156"/>
      <c r="E47" s="156"/>
      <c r="F47" s="156"/>
      <c r="G47" s="156"/>
    </row>
  </sheetData>
  <mergeCells count="3">
    <mergeCell ref="B47:G47"/>
    <mergeCell ref="B2:F2"/>
    <mergeCell ref="B3:F3"/>
  </mergeCells>
  <hyperlinks>
    <hyperlink ref="B46" location="'Tabla de contenido'!A1" display="Regresar a Tabla de Contenido" xr:uid="{00000000-0004-0000-0800-000000000000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Tabla de contenido</vt:lpstr>
      <vt:lpstr>IBA Tomate</vt:lpstr>
      <vt:lpstr>IBA Pimiento</vt:lpstr>
      <vt:lpstr>IBA Calabaza</vt:lpstr>
      <vt:lpstr>IBA Cebollas</vt:lpstr>
      <vt:lpstr>IBA Gandules</vt:lpstr>
      <vt:lpstr>IBA Repollo</vt:lpstr>
      <vt:lpstr>IBA Pepinillo</vt:lpstr>
      <vt:lpstr>IBA Aji dulce</vt:lpstr>
      <vt:lpstr>IBA Berenjena</vt:lpstr>
      <vt:lpstr>IBA Berro</vt:lpstr>
      <vt:lpstr>IBA Chayote</vt:lpstr>
      <vt:lpstr>IBA Cilantrillo</vt:lpstr>
      <vt:lpstr>IBA Habichuelas</vt:lpstr>
      <vt:lpstr>IBA Lechuga</vt:lpstr>
      <vt:lpstr>IBA maiz tierno, mazorca</vt:lpstr>
      <vt:lpstr>IBA Quimbombo</vt:lpstr>
      <vt:lpstr>IBA Recao</vt:lpstr>
      <vt:lpstr>IBA Pimiento morron</vt:lpstr>
      <vt:lpstr>IBA otras hortalizas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</dc:creator>
  <cp:lastModifiedBy>NEISHALY SOTO-SANTIAGO</cp:lastModifiedBy>
  <cp:lastPrinted>2013-09-24T20:44:46Z</cp:lastPrinted>
  <dcterms:created xsi:type="dcterms:W3CDTF">2013-09-02T12:43:43Z</dcterms:created>
  <dcterms:modified xsi:type="dcterms:W3CDTF">2024-03-18T19:39:24Z</dcterms:modified>
</cp:coreProperties>
</file>