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caballero\Desktop\"/>
    </mc:Choice>
  </mc:AlternateContent>
  <xr:revisionPtr revIDLastSave="0" documentId="13_ncr:1_{2FBA1A58-B02C-4E23-ADD1-1049A6A6748C}" xr6:coauthVersionLast="47" xr6:coauthVersionMax="47" xr10:uidLastSave="{00000000-0000-0000-0000-000000000000}"/>
  <bookViews>
    <workbookView xWindow="-120" yWindow="-120" windowWidth="24240" windowHeight="13140" xr2:uid="{658FA95A-DAD3-4102-ACF3-901AB20B9247}"/>
  </bookViews>
  <sheets>
    <sheet name="CREATED BY EDWIN CABALLERO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7" l="1"/>
  <c r="E47" i="7" a="1"/>
  <c r="E47" i="7" s="1"/>
  <c r="S8" i="7"/>
  <c r="K40" i="7"/>
  <c r="L35" i="7"/>
  <c r="L34" i="7"/>
  <c r="L33" i="7"/>
  <c r="L32" i="7"/>
  <c r="H48" i="7"/>
  <c r="I43" i="7"/>
  <c r="I42" i="7"/>
  <c r="I41" i="7"/>
  <c r="I40" i="7"/>
  <c r="Q9" i="7"/>
  <c r="Q10" i="7" s="1"/>
  <c r="Q11" i="7" s="1"/>
  <c r="Q12" i="7" s="1"/>
  <c r="Q13" i="7" s="1"/>
  <c r="Q14" i="7" s="1"/>
  <c r="I33" i="7"/>
  <c r="I32" i="7"/>
  <c r="E33" i="7"/>
  <c r="F41" i="7" l="1"/>
  <c r="E41" i="7"/>
  <c r="F34" i="7"/>
  <c r="E34" i="7"/>
  <c r="F33" i="7"/>
  <c r="N216" i="7" l="1"/>
  <c r="N8" i="7"/>
  <c r="O354" i="7"/>
  <c r="O8" i="7"/>
  <c r="Q15" i="7"/>
  <c r="Q16" i="7" s="1"/>
  <c r="Q17" i="7" s="1"/>
  <c r="Q18" i="7" s="1"/>
  <c r="Q19" i="7" s="1"/>
  <c r="Q20" i="7" s="1"/>
  <c r="Q21" i="7" s="1"/>
  <c r="Q22" i="7" s="1"/>
  <c r="Q23" i="7" s="1"/>
  <c r="Q24" i="7" s="1"/>
  <c r="Q25" i="7" s="1"/>
  <c r="Q26" i="7" s="1"/>
  <c r="Q27" i="7" s="1"/>
  <c r="Q28" i="7" s="1"/>
  <c r="N15" i="7"/>
  <c r="O44" i="7"/>
  <c r="N9" i="7"/>
  <c r="O16" i="7"/>
  <c r="N55" i="7"/>
  <c r="O68" i="7"/>
  <c r="O96" i="7"/>
  <c r="O10" i="7"/>
  <c r="O18" i="7"/>
  <c r="N107" i="7"/>
  <c r="N12" i="7"/>
  <c r="O24" i="7"/>
  <c r="O128" i="7"/>
  <c r="N13" i="7"/>
  <c r="O26" i="7"/>
  <c r="N139" i="7"/>
  <c r="O13" i="7"/>
  <c r="N39" i="7"/>
  <c r="O295" i="7"/>
  <c r="O12" i="7"/>
  <c r="N17" i="7"/>
  <c r="N21" i="7"/>
  <c r="N35" i="7"/>
  <c r="O40" i="7"/>
  <c r="N51" i="7"/>
  <c r="O56" i="7"/>
  <c r="O62" i="7"/>
  <c r="O76" i="7"/>
  <c r="O86" i="7"/>
  <c r="N97" i="7"/>
  <c r="O118" i="7"/>
  <c r="N129" i="7"/>
  <c r="O150" i="7"/>
  <c r="O164" i="7"/>
  <c r="O178" i="7"/>
  <c r="N193" i="7"/>
  <c r="N209" i="7"/>
  <c r="O254" i="7"/>
  <c r="O301" i="7"/>
  <c r="N14" i="7"/>
  <c r="O17" i="7"/>
  <c r="N23" i="7"/>
  <c r="N30" i="7"/>
  <c r="O35" i="7"/>
  <c r="N46" i="7"/>
  <c r="O51" i="7"/>
  <c r="N63" i="7"/>
  <c r="O70" i="7"/>
  <c r="O88" i="7"/>
  <c r="N99" i="7"/>
  <c r="O120" i="7"/>
  <c r="N131" i="7"/>
  <c r="N153" i="7"/>
  <c r="N167" i="7"/>
  <c r="N181" i="7"/>
  <c r="N212" i="7"/>
  <c r="N232" i="7"/>
  <c r="N11" i="7"/>
  <c r="O14" i="7"/>
  <c r="O23" i="7"/>
  <c r="N27" i="7"/>
  <c r="O30" i="7"/>
  <c r="N41" i="7"/>
  <c r="O46" i="7"/>
  <c r="N57" i="7"/>
  <c r="O64" i="7"/>
  <c r="N71" i="7"/>
  <c r="O78" i="7"/>
  <c r="N89" i="7"/>
  <c r="O110" i="7"/>
  <c r="N121" i="7"/>
  <c r="O142" i="7"/>
  <c r="O182" i="7"/>
  <c r="O196" i="7"/>
  <c r="N213" i="7"/>
  <c r="N234" i="7"/>
  <c r="N261" i="7"/>
  <c r="N326" i="7"/>
  <c r="O20" i="7"/>
  <c r="N31" i="7"/>
  <c r="O36" i="7"/>
  <c r="N47" i="7"/>
  <c r="O52" i="7"/>
  <c r="N65" i="7"/>
  <c r="O72" i="7"/>
  <c r="O80" i="7"/>
  <c r="N91" i="7"/>
  <c r="O112" i="7"/>
  <c r="N123" i="7"/>
  <c r="O144" i="7"/>
  <c r="O156" i="7"/>
  <c r="O170" i="7"/>
  <c r="N185" i="7"/>
  <c r="O199" i="7"/>
  <c r="O238" i="7"/>
  <c r="O266" i="7"/>
  <c r="O347" i="7"/>
  <c r="N665" i="7"/>
  <c r="N657" i="7"/>
  <c r="N649" i="7"/>
  <c r="N641" i="7"/>
  <c r="N633" i="7"/>
  <c r="N625" i="7"/>
  <c r="N617" i="7"/>
  <c r="N609" i="7"/>
  <c r="N601" i="7"/>
  <c r="N593" i="7"/>
  <c r="N585" i="7"/>
  <c r="N577" i="7"/>
  <c r="N569" i="7"/>
  <c r="N561" i="7"/>
  <c r="N553" i="7"/>
  <c r="N545" i="7"/>
  <c r="N537" i="7"/>
  <c r="N529" i="7"/>
  <c r="N521" i="7"/>
  <c r="N513" i="7"/>
  <c r="N505" i="7"/>
  <c r="N497" i="7"/>
  <c r="N489" i="7"/>
  <c r="N662" i="7"/>
  <c r="N654" i="7"/>
  <c r="N646" i="7"/>
  <c r="N638" i="7"/>
  <c r="N630" i="7"/>
  <c r="N622" i="7"/>
  <c r="N614" i="7"/>
  <c r="N606" i="7"/>
  <c r="N598" i="7"/>
  <c r="N590" i="7"/>
  <c r="N582" i="7"/>
  <c r="N574" i="7"/>
  <c r="N566" i="7"/>
  <c r="N558" i="7"/>
  <c r="N550" i="7"/>
  <c r="N542" i="7"/>
  <c r="N534" i="7"/>
  <c r="N526" i="7"/>
  <c r="N518" i="7"/>
  <c r="N510" i="7"/>
  <c r="N502" i="7"/>
  <c r="N667" i="7"/>
  <c r="N659" i="7"/>
  <c r="N651" i="7"/>
  <c r="N643" i="7"/>
  <c r="N635" i="7"/>
  <c r="N627" i="7"/>
  <c r="N619" i="7"/>
  <c r="N611" i="7"/>
  <c r="N603" i="7"/>
  <c r="N595" i="7"/>
  <c r="N587" i="7"/>
  <c r="N579" i="7"/>
  <c r="N571" i="7"/>
  <c r="N563" i="7"/>
  <c r="N555" i="7"/>
  <c r="N547" i="7"/>
  <c r="N539" i="7"/>
  <c r="N531" i="7"/>
  <c r="N523" i="7"/>
  <c r="N515" i="7"/>
  <c r="N507" i="7"/>
  <c r="N499" i="7"/>
  <c r="N664" i="7"/>
  <c r="N656" i="7"/>
  <c r="N648" i="7"/>
  <c r="N640" i="7"/>
  <c r="N632" i="7"/>
  <c r="N624" i="7"/>
  <c r="N616" i="7"/>
  <c r="N608" i="7"/>
  <c r="N600" i="7"/>
  <c r="N592" i="7"/>
  <c r="N584" i="7"/>
  <c r="N576" i="7"/>
  <c r="N568" i="7"/>
  <c r="N560" i="7"/>
  <c r="N552" i="7"/>
  <c r="N544" i="7"/>
  <c r="N536" i="7"/>
  <c r="N528" i="7"/>
  <c r="N520" i="7"/>
  <c r="N512" i="7"/>
  <c r="N504" i="7"/>
  <c r="N496" i="7"/>
  <c r="N488" i="7"/>
  <c r="N661" i="7"/>
  <c r="N653" i="7"/>
  <c r="N645" i="7"/>
  <c r="N637" i="7"/>
  <c r="N629" i="7"/>
  <c r="N621" i="7"/>
  <c r="N613" i="7"/>
  <c r="N605" i="7"/>
  <c r="N597" i="7"/>
  <c r="N589" i="7"/>
  <c r="N581" i="7"/>
  <c r="N573" i="7"/>
  <c r="N565" i="7"/>
  <c r="N557" i="7"/>
  <c r="N549" i="7"/>
  <c r="N541" i="7"/>
  <c r="N533" i="7"/>
  <c r="N525" i="7"/>
  <c r="N517" i="7"/>
  <c r="N509" i="7"/>
  <c r="N501" i="7"/>
  <c r="N493" i="7"/>
  <c r="N485" i="7"/>
  <c r="N666" i="7"/>
  <c r="N658" i="7"/>
  <c r="N650" i="7"/>
  <c r="N642" i="7"/>
  <c r="N634" i="7"/>
  <c r="N626" i="7"/>
  <c r="N618" i="7"/>
  <c r="N610" i="7"/>
  <c r="N602" i="7"/>
  <c r="N594" i="7"/>
  <c r="N586" i="7"/>
  <c r="N578" i="7"/>
  <c r="N570" i="7"/>
  <c r="N562" i="7"/>
  <c r="N554" i="7"/>
  <c r="N546" i="7"/>
  <c r="N538" i="7"/>
  <c r="N530" i="7"/>
  <c r="N522" i="7"/>
  <c r="N514" i="7"/>
  <c r="N506" i="7"/>
  <c r="N498" i="7"/>
  <c r="N490" i="7"/>
  <c r="N482" i="7"/>
  <c r="N474" i="7"/>
  <c r="N466" i="7"/>
  <c r="N458" i="7"/>
  <c r="N450" i="7"/>
  <c r="N442" i="7"/>
  <c r="N663" i="7"/>
  <c r="N655" i="7"/>
  <c r="N647" i="7"/>
  <c r="N639" i="7"/>
  <c r="N631" i="7"/>
  <c r="N623" i="7"/>
  <c r="N615" i="7"/>
  <c r="N607" i="7"/>
  <c r="N599" i="7"/>
  <c r="N591" i="7"/>
  <c r="N583" i="7"/>
  <c r="N575" i="7"/>
  <c r="N567" i="7"/>
  <c r="N559" i="7"/>
  <c r="N551" i="7"/>
  <c r="N543" i="7"/>
  <c r="N535" i="7"/>
  <c r="N527" i="7"/>
  <c r="N519" i="7"/>
  <c r="N511" i="7"/>
  <c r="N503" i="7"/>
  <c r="N495" i="7"/>
  <c r="N487" i="7"/>
  <c r="N644" i="7"/>
  <c r="N580" i="7"/>
  <c r="N516" i="7"/>
  <c r="N463" i="7"/>
  <c r="N460" i="7"/>
  <c r="N457" i="7"/>
  <c r="N454" i="7"/>
  <c r="N451" i="7"/>
  <c r="N448" i="7"/>
  <c r="N445" i="7"/>
  <c r="N439" i="7"/>
  <c r="N431" i="7"/>
  <c r="N423" i="7"/>
  <c r="N620" i="7"/>
  <c r="N556" i="7"/>
  <c r="N494" i="7"/>
  <c r="N481" i="7"/>
  <c r="N478" i="7"/>
  <c r="N475" i="7"/>
  <c r="N472" i="7"/>
  <c r="N469" i="7"/>
  <c r="N436" i="7"/>
  <c r="N428" i="7"/>
  <c r="N420" i="7"/>
  <c r="N412" i="7"/>
  <c r="N404" i="7"/>
  <c r="N396" i="7"/>
  <c r="N388" i="7"/>
  <c r="N380" i="7"/>
  <c r="N372" i="7"/>
  <c r="N364" i="7"/>
  <c r="N356" i="7"/>
  <c r="N348" i="7"/>
  <c r="N340" i="7"/>
  <c r="N332" i="7"/>
  <c r="N324" i="7"/>
  <c r="N316" i="7"/>
  <c r="N308" i="7"/>
  <c r="N300" i="7"/>
  <c r="N292" i="7"/>
  <c r="N284" i="7"/>
  <c r="N660" i="7"/>
  <c r="N596" i="7"/>
  <c r="N532" i="7"/>
  <c r="N486" i="7"/>
  <c r="N447" i="7"/>
  <c r="N444" i="7"/>
  <c r="N441" i="7"/>
  <c r="N433" i="7"/>
  <c r="N425" i="7"/>
  <c r="N417" i="7"/>
  <c r="N409" i="7"/>
  <c r="N401" i="7"/>
  <c r="N393" i="7"/>
  <c r="N385" i="7"/>
  <c r="N377" i="7"/>
  <c r="N369" i="7"/>
  <c r="N361" i="7"/>
  <c r="N636" i="7"/>
  <c r="N572" i="7"/>
  <c r="N508" i="7"/>
  <c r="N492" i="7"/>
  <c r="N471" i="7"/>
  <c r="N468" i="7"/>
  <c r="N465" i="7"/>
  <c r="N462" i="7"/>
  <c r="N459" i="7"/>
  <c r="N456" i="7"/>
  <c r="N453" i="7"/>
  <c r="N438" i="7"/>
  <c r="N430" i="7"/>
  <c r="N422" i="7"/>
  <c r="N414" i="7"/>
  <c r="N406" i="7"/>
  <c r="N398" i="7"/>
  <c r="N390" i="7"/>
  <c r="N382" i="7"/>
  <c r="N612" i="7"/>
  <c r="N548" i="7"/>
  <c r="N484" i="7"/>
  <c r="N480" i="7"/>
  <c r="N477" i="7"/>
  <c r="N435" i="7"/>
  <c r="N427" i="7"/>
  <c r="N419" i="7"/>
  <c r="N652" i="7"/>
  <c r="N588" i="7"/>
  <c r="N524" i="7"/>
  <c r="N491" i="7"/>
  <c r="N455" i="7"/>
  <c r="N452" i="7"/>
  <c r="N449" i="7"/>
  <c r="N446" i="7"/>
  <c r="N443" i="7"/>
  <c r="N440" i="7"/>
  <c r="N432" i="7"/>
  <c r="N424" i="7"/>
  <c r="N416" i="7"/>
  <c r="N408" i="7"/>
  <c r="N400" i="7"/>
  <c r="N392" i="7"/>
  <c r="N384" i="7"/>
  <c r="N376" i="7"/>
  <c r="N368" i="7"/>
  <c r="N360" i="7"/>
  <c r="N352" i="7"/>
  <c r="N344" i="7"/>
  <c r="N336" i="7"/>
  <c r="N328" i="7"/>
  <c r="N628" i="7"/>
  <c r="N564" i="7"/>
  <c r="N500" i="7"/>
  <c r="N479" i="7"/>
  <c r="N476" i="7"/>
  <c r="N473" i="7"/>
  <c r="N470" i="7"/>
  <c r="N467" i="7"/>
  <c r="N464" i="7"/>
  <c r="N461" i="7"/>
  <c r="N437" i="7"/>
  <c r="N429" i="7"/>
  <c r="N421" i="7"/>
  <c r="N413" i="7"/>
  <c r="N405" i="7"/>
  <c r="N397" i="7"/>
  <c r="N389" i="7"/>
  <c r="N381" i="7"/>
  <c r="N373" i="7"/>
  <c r="N365" i="7"/>
  <c r="N394" i="7"/>
  <c r="N387" i="7"/>
  <c r="N363" i="7"/>
  <c r="N354" i="7"/>
  <c r="N347" i="7"/>
  <c r="N329" i="7"/>
  <c r="N313" i="7"/>
  <c r="N310" i="7"/>
  <c r="N307" i="7"/>
  <c r="N304" i="7"/>
  <c r="N301" i="7"/>
  <c r="N298" i="7"/>
  <c r="N295" i="7"/>
  <c r="N483" i="7"/>
  <c r="N434" i="7"/>
  <c r="N386" i="7"/>
  <c r="N379" i="7"/>
  <c r="N362" i="7"/>
  <c r="N357" i="7"/>
  <c r="N350" i="7"/>
  <c r="N343" i="7"/>
  <c r="N325" i="7"/>
  <c r="N322" i="7"/>
  <c r="N319" i="7"/>
  <c r="N271" i="7"/>
  <c r="N263" i="7"/>
  <c r="N255" i="7"/>
  <c r="N247" i="7"/>
  <c r="N239" i="7"/>
  <c r="N231" i="7"/>
  <c r="N223" i="7"/>
  <c r="N215" i="7"/>
  <c r="N207" i="7"/>
  <c r="N199" i="7"/>
  <c r="N604" i="7"/>
  <c r="N415" i="7"/>
  <c r="N407" i="7"/>
  <c r="N378" i="7"/>
  <c r="N367" i="7"/>
  <c r="N353" i="7"/>
  <c r="N346" i="7"/>
  <c r="N339" i="7"/>
  <c r="N297" i="7"/>
  <c r="N294" i="7"/>
  <c r="N291" i="7"/>
  <c r="N288" i="7"/>
  <c r="N285" i="7"/>
  <c r="N282" i="7"/>
  <c r="N279" i="7"/>
  <c r="N276" i="7"/>
  <c r="N268" i="7"/>
  <c r="N260" i="7"/>
  <c r="N252" i="7"/>
  <c r="N244" i="7"/>
  <c r="N236" i="7"/>
  <c r="N228" i="7"/>
  <c r="N220" i="7"/>
  <c r="N399" i="7"/>
  <c r="N366" i="7"/>
  <c r="N349" i="7"/>
  <c r="N342" i="7"/>
  <c r="N335" i="7"/>
  <c r="N321" i="7"/>
  <c r="N318" i="7"/>
  <c r="N315" i="7"/>
  <c r="N312" i="7"/>
  <c r="N309" i="7"/>
  <c r="N306" i="7"/>
  <c r="N303" i="7"/>
  <c r="N273" i="7"/>
  <c r="N426" i="7"/>
  <c r="N391" i="7"/>
  <c r="N371" i="7"/>
  <c r="N345" i="7"/>
  <c r="N338" i="7"/>
  <c r="N331" i="7"/>
  <c r="N281" i="7"/>
  <c r="N278" i="7"/>
  <c r="N270" i="7"/>
  <c r="N262" i="7"/>
  <c r="N254" i="7"/>
  <c r="N246" i="7"/>
  <c r="N238" i="7"/>
  <c r="N230" i="7"/>
  <c r="N222" i="7"/>
  <c r="N214" i="7"/>
  <c r="N206" i="7"/>
  <c r="N198" i="7"/>
  <c r="N190" i="7"/>
  <c r="N182" i="7"/>
  <c r="N174" i="7"/>
  <c r="N166" i="7"/>
  <c r="N158" i="7"/>
  <c r="N540" i="7"/>
  <c r="N411" i="7"/>
  <c r="N383" i="7"/>
  <c r="N370" i="7"/>
  <c r="N341" i="7"/>
  <c r="N334" i="7"/>
  <c r="N327" i="7"/>
  <c r="N305" i="7"/>
  <c r="N302" i="7"/>
  <c r="N299" i="7"/>
  <c r="N296" i="7"/>
  <c r="N293" i="7"/>
  <c r="N290" i="7"/>
  <c r="N287" i="7"/>
  <c r="N275" i="7"/>
  <c r="N267" i="7"/>
  <c r="N259" i="7"/>
  <c r="N251" i="7"/>
  <c r="N243" i="7"/>
  <c r="N235" i="7"/>
  <c r="N227" i="7"/>
  <c r="N219" i="7"/>
  <c r="N211" i="7"/>
  <c r="N203" i="7"/>
  <c r="N195" i="7"/>
  <c r="N187" i="7"/>
  <c r="N179" i="7"/>
  <c r="N171" i="7"/>
  <c r="N163" i="7"/>
  <c r="N155" i="7"/>
  <c r="N410" i="7"/>
  <c r="N403" i="7"/>
  <c r="N375" i="7"/>
  <c r="N359" i="7"/>
  <c r="N355" i="7"/>
  <c r="N337" i="7"/>
  <c r="N330" i="7"/>
  <c r="N323" i="7"/>
  <c r="N320" i="7"/>
  <c r="N317" i="7"/>
  <c r="N314" i="7"/>
  <c r="N311" i="7"/>
  <c r="N272" i="7"/>
  <c r="N264" i="7"/>
  <c r="N256" i="7"/>
  <c r="N248" i="7"/>
  <c r="N240" i="7"/>
  <c r="N274" i="7"/>
  <c r="N266" i="7"/>
  <c r="N237" i="7"/>
  <c r="N221" i="7"/>
  <c r="N188" i="7"/>
  <c r="N184" i="7"/>
  <c r="N170" i="7"/>
  <c r="N156" i="7"/>
  <c r="N152" i="7"/>
  <c r="N144" i="7"/>
  <c r="N136" i="7"/>
  <c r="N128" i="7"/>
  <c r="N120" i="7"/>
  <c r="N112" i="7"/>
  <c r="N104" i="7"/>
  <c r="N96" i="7"/>
  <c r="N88" i="7"/>
  <c r="N80" i="7"/>
  <c r="N72" i="7"/>
  <c r="N64" i="7"/>
  <c r="N56" i="7"/>
  <c r="N48" i="7"/>
  <c r="N40" i="7"/>
  <c r="N32" i="7"/>
  <c r="N374" i="7"/>
  <c r="N289" i="7"/>
  <c r="N265" i="7"/>
  <c r="N258" i="7"/>
  <c r="N226" i="7"/>
  <c r="N191" i="7"/>
  <c r="N177" i="7"/>
  <c r="N173" i="7"/>
  <c r="N159" i="7"/>
  <c r="N149" i="7"/>
  <c r="N141" i="7"/>
  <c r="N133" i="7"/>
  <c r="N125" i="7"/>
  <c r="N117" i="7"/>
  <c r="N109" i="7"/>
  <c r="N101" i="7"/>
  <c r="N93" i="7"/>
  <c r="N85" i="7"/>
  <c r="N77" i="7"/>
  <c r="N69" i="7"/>
  <c r="N61" i="7"/>
  <c r="N53" i="7"/>
  <c r="N45" i="7"/>
  <c r="N37" i="7"/>
  <c r="N29" i="7"/>
  <c r="N25" i="7"/>
  <c r="N286" i="7"/>
  <c r="N257" i="7"/>
  <c r="N250" i="7"/>
  <c r="N225" i="7"/>
  <c r="N202" i="7"/>
  <c r="N194" i="7"/>
  <c r="N180" i="7"/>
  <c r="N176" i="7"/>
  <c r="N162" i="7"/>
  <c r="N146" i="7"/>
  <c r="N138" i="7"/>
  <c r="N130" i="7"/>
  <c r="N122" i="7"/>
  <c r="N114" i="7"/>
  <c r="N106" i="7"/>
  <c r="N98" i="7"/>
  <c r="N90" i="7"/>
  <c r="N82" i="7"/>
  <c r="N74" i="7"/>
  <c r="N66" i="7"/>
  <c r="N58" i="7"/>
  <c r="N50" i="7"/>
  <c r="N42" i="7"/>
  <c r="N34" i="7"/>
  <c r="N418" i="7"/>
  <c r="N333" i="7"/>
  <c r="N283" i="7"/>
  <c r="N249" i="7"/>
  <c r="N242" i="7"/>
  <c r="N224" i="7"/>
  <c r="N210" i="7"/>
  <c r="N197" i="7"/>
  <c r="N183" i="7"/>
  <c r="N169" i="7"/>
  <c r="N165" i="7"/>
  <c r="N151" i="7"/>
  <c r="N143" i="7"/>
  <c r="N135" i="7"/>
  <c r="N127" i="7"/>
  <c r="N119" i="7"/>
  <c r="N111" i="7"/>
  <c r="N103" i="7"/>
  <c r="N95" i="7"/>
  <c r="N87" i="7"/>
  <c r="N79" i="7"/>
  <c r="N358" i="7"/>
  <c r="N280" i="7"/>
  <c r="N269" i="7"/>
  <c r="N241" i="7"/>
  <c r="N229" i="7"/>
  <c r="N205" i="7"/>
  <c r="N201" i="7"/>
  <c r="N186" i="7"/>
  <c r="N172" i="7"/>
  <c r="N168" i="7"/>
  <c r="N154" i="7"/>
  <c r="N148" i="7"/>
  <c r="N140" i="7"/>
  <c r="N132" i="7"/>
  <c r="N124" i="7"/>
  <c r="N116" i="7"/>
  <c r="N108" i="7"/>
  <c r="N100" i="7"/>
  <c r="N92" i="7"/>
  <c r="N84" i="7"/>
  <c r="N76" i="7"/>
  <c r="N68" i="7"/>
  <c r="N60" i="7"/>
  <c r="N52" i="7"/>
  <c r="N44" i="7"/>
  <c r="N36" i="7"/>
  <c r="N20" i="7"/>
  <c r="N16" i="7"/>
  <c r="N10" i="7"/>
  <c r="N395" i="7"/>
  <c r="N351" i="7"/>
  <c r="N253" i="7"/>
  <c r="N233" i="7"/>
  <c r="N217" i="7"/>
  <c r="N208" i="7"/>
  <c r="N204" i="7"/>
  <c r="N196" i="7"/>
  <c r="N192" i="7"/>
  <c r="N178" i="7"/>
  <c r="N164" i="7"/>
  <c r="N160" i="7"/>
  <c r="N150" i="7"/>
  <c r="N142" i="7"/>
  <c r="N134" i="7"/>
  <c r="N126" i="7"/>
  <c r="N118" i="7"/>
  <c r="N110" i="7"/>
  <c r="N102" i="7"/>
  <c r="N94" i="7"/>
  <c r="N86" i="7"/>
  <c r="N78" i="7"/>
  <c r="N70" i="7"/>
  <c r="N62" i="7"/>
  <c r="N19" i="7"/>
  <c r="N22" i="7"/>
  <c r="N28" i="7"/>
  <c r="O32" i="7"/>
  <c r="N43" i="7"/>
  <c r="O48" i="7"/>
  <c r="N59" i="7"/>
  <c r="N73" i="7"/>
  <c r="N81" i="7"/>
  <c r="O102" i="7"/>
  <c r="N113" i="7"/>
  <c r="O134" i="7"/>
  <c r="N145" i="7"/>
  <c r="N157" i="7"/>
  <c r="N200" i="7"/>
  <c r="N218" i="7"/>
  <c r="O662" i="7"/>
  <c r="O654" i="7"/>
  <c r="O646" i="7"/>
  <c r="O638" i="7"/>
  <c r="O630" i="7"/>
  <c r="O622" i="7"/>
  <c r="O614" i="7"/>
  <c r="O606" i="7"/>
  <c r="O598" i="7"/>
  <c r="O590" i="7"/>
  <c r="O582" i="7"/>
  <c r="O574" i="7"/>
  <c r="O566" i="7"/>
  <c r="O558" i="7"/>
  <c r="O550" i="7"/>
  <c r="O542" i="7"/>
  <c r="O534" i="7"/>
  <c r="O526" i="7"/>
  <c r="O518" i="7"/>
  <c r="O510" i="7"/>
  <c r="O502" i="7"/>
  <c r="O494" i="7"/>
  <c r="O486" i="7"/>
  <c r="O667" i="7"/>
  <c r="O659" i="7"/>
  <c r="O651" i="7"/>
  <c r="O643" i="7"/>
  <c r="O635" i="7"/>
  <c r="O627" i="7"/>
  <c r="O619" i="7"/>
  <c r="O611" i="7"/>
  <c r="O603" i="7"/>
  <c r="O595" i="7"/>
  <c r="O587" i="7"/>
  <c r="O579" i="7"/>
  <c r="O571" i="7"/>
  <c r="O563" i="7"/>
  <c r="O555" i="7"/>
  <c r="O547" i="7"/>
  <c r="O539" i="7"/>
  <c r="O531" i="7"/>
  <c r="O523" i="7"/>
  <c r="O515" i="7"/>
  <c r="O507" i="7"/>
  <c r="O499" i="7"/>
  <c r="O664" i="7"/>
  <c r="O656" i="7"/>
  <c r="O648" i="7"/>
  <c r="O640" i="7"/>
  <c r="O632" i="7"/>
  <c r="O624" i="7"/>
  <c r="O616" i="7"/>
  <c r="O608" i="7"/>
  <c r="O600" i="7"/>
  <c r="O592" i="7"/>
  <c r="O584" i="7"/>
  <c r="O576" i="7"/>
  <c r="O568" i="7"/>
  <c r="O560" i="7"/>
  <c r="O552" i="7"/>
  <c r="O544" i="7"/>
  <c r="O536" i="7"/>
  <c r="O528" i="7"/>
  <c r="O520" i="7"/>
  <c r="O512" i="7"/>
  <c r="O504" i="7"/>
  <c r="O496" i="7"/>
  <c r="O661" i="7"/>
  <c r="O653" i="7"/>
  <c r="O645" i="7"/>
  <c r="O637" i="7"/>
  <c r="O629" i="7"/>
  <c r="O621" i="7"/>
  <c r="O613" i="7"/>
  <c r="O605" i="7"/>
  <c r="O597" i="7"/>
  <c r="O589" i="7"/>
  <c r="O581" i="7"/>
  <c r="O573" i="7"/>
  <c r="O565" i="7"/>
  <c r="O557" i="7"/>
  <c r="O549" i="7"/>
  <c r="O541" i="7"/>
  <c r="O533" i="7"/>
  <c r="O525" i="7"/>
  <c r="O517" i="7"/>
  <c r="O509" i="7"/>
  <c r="O501" i="7"/>
  <c r="O493" i="7"/>
  <c r="O485" i="7"/>
  <c r="O666" i="7"/>
  <c r="O658" i="7"/>
  <c r="O650" i="7"/>
  <c r="O642" i="7"/>
  <c r="O634" i="7"/>
  <c r="O626" i="7"/>
  <c r="O618" i="7"/>
  <c r="O610" i="7"/>
  <c r="O602" i="7"/>
  <c r="O594" i="7"/>
  <c r="O586" i="7"/>
  <c r="O578" i="7"/>
  <c r="O570" i="7"/>
  <c r="O562" i="7"/>
  <c r="O554" i="7"/>
  <c r="O546" i="7"/>
  <c r="O538" i="7"/>
  <c r="O530" i="7"/>
  <c r="O522" i="7"/>
  <c r="O514" i="7"/>
  <c r="O506" i="7"/>
  <c r="O498" i="7"/>
  <c r="O490" i="7"/>
  <c r="O482" i="7"/>
  <c r="O663" i="7"/>
  <c r="O655" i="7"/>
  <c r="O647" i="7"/>
  <c r="O639" i="7"/>
  <c r="O631" i="7"/>
  <c r="O623" i="7"/>
  <c r="O615" i="7"/>
  <c r="O607" i="7"/>
  <c r="O599" i="7"/>
  <c r="O591" i="7"/>
  <c r="O583" i="7"/>
  <c r="O575" i="7"/>
  <c r="O567" i="7"/>
  <c r="O559" i="7"/>
  <c r="O551" i="7"/>
  <c r="O543" i="7"/>
  <c r="O535" i="7"/>
  <c r="O527" i="7"/>
  <c r="O519" i="7"/>
  <c r="O511" i="7"/>
  <c r="O503" i="7"/>
  <c r="O495" i="7"/>
  <c r="O487" i="7"/>
  <c r="O479" i="7"/>
  <c r="O471" i="7"/>
  <c r="O463" i="7"/>
  <c r="O455" i="7"/>
  <c r="O447" i="7"/>
  <c r="O660" i="7"/>
  <c r="O652" i="7"/>
  <c r="O644" i="7"/>
  <c r="O636" i="7"/>
  <c r="O628" i="7"/>
  <c r="O620" i="7"/>
  <c r="O612" i="7"/>
  <c r="O604" i="7"/>
  <c r="O596" i="7"/>
  <c r="O588" i="7"/>
  <c r="O580" i="7"/>
  <c r="O572" i="7"/>
  <c r="O564" i="7"/>
  <c r="O556" i="7"/>
  <c r="O548" i="7"/>
  <c r="O540" i="7"/>
  <c r="O532" i="7"/>
  <c r="O524" i="7"/>
  <c r="O516" i="7"/>
  <c r="O508" i="7"/>
  <c r="O500" i="7"/>
  <c r="O492" i="7"/>
  <c r="O484" i="7"/>
  <c r="O665" i="7"/>
  <c r="O601" i="7"/>
  <c r="O537" i="7"/>
  <c r="O488" i="7"/>
  <c r="O481" i="7"/>
  <c r="O478" i="7"/>
  <c r="O475" i="7"/>
  <c r="O472" i="7"/>
  <c r="O469" i="7"/>
  <c r="O466" i="7"/>
  <c r="O436" i="7"/>
  <c r="O428" i="7"/>
  <c r="O420" i="7"/>
  <c r="O641" i="7"/>
  <c r="O577" i="7"/>
  <c r="O513" i="7"/>
  <c r="O444" i="7"/>
  <c r="O441" i="7"/>
  <c r="O433" i="7"/>
  <c r="O425" i="7"/>
  <c r="O417" i="7"/>
  <c r="O409" i="7"/>
  <c r="O401" i="7"/>
  <c r="O393" i="7"/>
  <c r="O385" i="7"/>
  <c r="O377" i="7"/>
  <c r="O369" i="7"/>
  <c r="O361" i="7"/>
  <c r="O353" i="7"/>
  <c r="O345" i="7"/>
  <c r="O337" i="7"/>
  <c r="O329" i="7"/>
  <c r="O321" i="7"/>
  <c r="O313" i="7"/>
  <c r="O305" i="7"/>
  <c r="O297" i="7"/>
  <c r="O289" i="7"/>
  <c r="O281" i="7"/>
  <c r="O617" i="7"/>
  <c r="O553" i="7"/>
  <c r="O468" i="7"/>
  <c r="O465" i="7"/>
  <c r="O462" i="7"/>
  <c r="O459" i="7"/>
  <c r="O456" i="7"/>
  <c r="O453" i="7"/>
  <c r="O450" i="7"/>
  <c r="O438" i="7"/>
  <c r="O430" i="7"/>
  <c r="O422" i="7"/>
  <c r="O414" i="7"/>
  <c r="O406" i="7"/>
  <c r="O398" i="7"/>
  <c r="O390" i="7"/>
  <c r="O382" i="7"/>
  <c r="O374" i="7"/>
  <c r="O366" i="7"/>
  <c r="O358" i="7"/>
  <c r="O657" i="7"/>
  <c r="O593" i="7"/>
  <c r="O529" i="7"/>
  <c r="O480" i="7"/>
  <c r="O477" i="7"/>
  <c r="O474" i="7"/>
  <c r="O435" i="7"/>
  <c r="O427" i="7"/>
  <c r="O419" i="7"/>
  <c r="O411" i="7"/>
  <c r="O403" i="7"/>
  <c r="O395" i="7"/>
  <c r="O387" i="7"/>
  <c r="O379" i="7"/>
  <c r="O633" i="7"/>
  <c r="O569" i="7"/>
  <c r="O505" i="7"/>
  <c r="O491" i="7"/>
  <c r="O452" i="7"/>
  <c r="O449" i="7"/>
  <c r="O446" i="7"/>
  <c r="O443" i="7"/>
  <c r="O440" i="7"/>
  <c r="O432" i="7"/>
  <c r="O424" i="7"/>
  <c r="O416" i="7"/>
  <c r="O609" i="7"/>
  <c r="O545" i="7"/>
  <c r="O476" i="7"/>
  <c r="O473" i="7"/>
  <c r="O470" i="7"/>
  <c r="O467" i="7"/>
  <c r="O464" i="7"/>
  <c r="O461" i="7"/>
  <c r="O458" i="7"/>
  <c r="O437" i="7"/>
  <c r="O429" i="7"/>
  <c r="O421" i="7"/>
  <c r="O413" i="7"/>
  <c r="O405" i="7"/>
  <c r="O397" i="7"/>
  <c r="O389" i="7"/>
  <c r="O381" i="7"/>
  <c r="O373" i="7"/>
  <c r="O365" i="7"/>
  <c r="O357" i="7"/>
  <c r="O349" i="7"/>
  <c r="O341" i="7"/>
  <c r="O333" i="7"/>
  <c r="O325" i="7"/>
  <c r="O649" i="7"/>
  <c r="O585" i="7"/>
  <c r="O521" i="7"/>
  <c r="O489" i="7"/>
  <c r="O483" i="7"/>
  <c r="O434" i="7"/>
  <c r="O426" i="7"/>
  <c r="O418" i="7"/>
  <c r="O410" i="7"/>
  <c r="O402" i="7"/>
  <c r="O394" i="7"/>
  <c r="O386" i="7"/>
  <c r="O378" i="7"/>
  <c r="O370" i="7"/>
  <c r="O362" i="7"/>
  <c r="O460" i="7"/>
  <c r="O408" i="7"/>
  <c r="O380" i="7"/>
  <c r="O368" i="7"/>
  <c r="O350" i="7"/>
  <c r="O343" i="7"/>
  <c r="O336" i="7"/>
  <c r="O322" i="7"/>
  <c r="O319" i="7"/>
  <c r="O316" i="7"/>
  <c r="O625" i="7"/>
  <c r="O457" i="7"/>
  <c r="O415" i="7"/>
  <c r="O407" i="7"/>
  <c r="O400" i="7"/>
  <c r="O367" i="7"/>
  <c r="O346" i="7"/>
  <c r="O339" i="7"/>
  <c r="O332" i="7"/>
  <c r="O294" i="7"/>
  <c r="O291" i="7"/>
  <c r="O288" i="7"/>
  <c r="O285" i="7"/>
  <c r="O282" i="7"/>
  <c r="O279" i="7"/>
  <c r="O276" i="7"/>
  <c r="O268" i="7"/>
  <c r="O260" i="7"/>
  <c r="O252" i="7"/>
  <c r="O244" i="7"/>
  <c r="O236" i="7"/>
  <c r="O228" i="7"/>
  <c r="O220" i="7"/>
  <c r="O212" i="7"/>
  <c r="O204" i="7"/>
  <c r="O454" i="7"/>
  <c r="O431" i="7"/>
  <c r="O399" i="7"/>
  <c r="O392" i="7"/>
  <c r="O372" i="7"/>
  <c r="O342" i="7"/>
  <c r="O335" i="7"/>
  <c r="O328" i="7"/>
  <c r="O318" i="7"/>
  <c r="O315" i="7"/>
  <c r="O312" i="7"/>
  <c r="O309" i="7"/>
  <c r="O306" i="7"/>
  <c r="O303" i="7"/>
  <c r="O300" i="7"/>
  <c r="O273" i="7"/>
  <c r="O265" i="7"/>
  <c r="O257" i="7"/>
  <c r="O249" i="7"/>
  <c r="O241" i="7"/>
  <c r="O233" i="7"/>
  <c r="O225" i="7"/>
  <c r="O217" i="7"/>
  <c r="O451" i="7"/>
  <c r="O391" i="7"/>
  <c r="O384" i="7"/>
  <c r="O371" i="7"/>
  <c r="O356" i="7"/>
  <c r="O338" i="7"/>
  <c r="O331" i="7"/>
  <c r="O324" i="7"/>
  <c r="O278" i="7"/>
  <c r="O561" i="7"/>
  <c r="O448" i="7"/>
  <c r="O412" i="7"/>
  <c r="O383" i="7"/>
  <c r="O376" i="7"/>
  <c r="O360" i="7"/>
  <c r="O352" i="7"/>
  <c r="O334" i="7"/>
  <c r="O327" i="7"/>
  <c r="O302" i="7"/>
  <c r="O299" i="7"/>
  <c r="O296" i="7"/>
  <c r="O293" i="7"/>
  <c r="O290" i="7"/>
  <c r="O287" i="7"/>
  <c r="O284" i="7"/>
  <c r="O275" i="7"/>
  <c r="O267" i="7"/>
  <c r="O259" i="7"/>
  <c r="O251" i="7"/>
  <c r="O243" i="7"/>
  <c r="O235" i="7"/>
  <c r="O227" i="7"/>
  <c r="O219" i="7"/>
  <c r="O211" i="7"/>
  <c r="O203" i="7"/>
  <c r="O195" i="7"/>
  <c r="O187" i="7"/>
  <c r="O179" i="7"/>
  <c r="O171" i="7"/>
  <c r="O163" i="7"/>
  <c r="O155" i="7"/>
  <c r="O445" i="7"/>
  <c r="O423" i="7"/>
  <c r="O404" i="7"/>
  <c r="O375" i="7"/>
  <c r="O359" i="7"/>
  <c r="O355" i="7"/>
  <c r="O348" i="7"/>
  <c r="O330" i="7"/>
  <c r="O323" i="7"/>
  <c r="O320" i="7"/>
  <c r="O317" i="7"/>
  <c r="O314" i="7"/>
  <c r="O311" i="7"/>
  <c r="O308" i="7"/>
  <c r="O272" i="7"/>
  <c r="O264" i="7"/>
  <c r="O256" i="7"/>
  <c r="O248" i="7"/>
  <c r="O240" i="7"/>
  <c r="O232" i="7"/>
  <c r="O224" i="7"/>
  <c r="O216" i="7"/>
  <c r="O208" i="7"/>
  <c r="O200" i="7"/>
  <c r="O192" i="7"/>
  <c r="O184" i="7"/>
  <c r="O176" i="7"/>
  <c r="O168" i="7"/>
  <c r="O160" i="7"/>
  <c r="O152" i="7"/>
  <c r="O442" i="7"/>
  <c r="O396" i="7"/>
  <c r="O364" i="7"/>
  <c r="O351" i="7"/>
  <c r="O344" i="7"/>
  <c r="O326" i="7"/>
  <c r="O286" i="7"/>
  <c r="O283" i="7"/>
  <c r="O280" i="7"/>
  <c r="O277" i="7"/>
  <c r="O269" i="7"/>
  <c r="O261" i="7"/>
  <c r="O253" i="7"/>
  <c r="O245" i="7"/>
  <c r="O237" i="7"/>
  <c r="O497" i="7"/>
  <c r="O292" i="7"/>
  <c r="O258" i="7"/>
  <c r="O226" i="7"/>
  <c r="O207" i="7"/>
  <c r="O191" i="7"/>
  <c r="O177" i="7"/>
  <c r="O173" i="7"/>
  <c r="O159" i="7"/>
  <c r="O149" i="7"/>
  <c r="O141" i="7"/>
  <c r="O133" i="7"/>
  <c r="O125" i="7"/>
  <c r="O117" i="7"/>
  <c r="O109" i="7"/>
  <c r="O101" i="7"/>
  <c r="O93" i="7"/>
  <c r="O85" i="7"/>
  <c r="O77" i="7"/>
  <c r="O69" i="7"/>
  <c r="O61" i="7"/>
  <c r="O53" i="7"/>
  <c r="O45" i="7"/>
  <c r="O37" i="7"/>
  <c r="O29" i="7"/>
  <c r="O25" i="7"/>
  <c r="O340" i="7"/>
  <c r="O250" i="7"/>
  <c r="O231" i="7"/>
  <c r="O215" i="7"/>
  <c r="O202" i="7"/>
  <c r="O198" i="7"/>
  <c r="O194" i="7"/>
  <c r="O180" i="7"/>
  <c r="O166" i="7"/>
  <c r="O162" i="7"/>
  <c r="O146" i="7"/>
  <c r="O138" i="7"/>
  <c r="O130" i="7"/>
  <c r="O122" i="7"/>
  <c r="O114" i="7"/>
  <c r="O106" i="7"/>
  <c r="O98" i="7"/>
  <c r="O90" i="7"/>
  <c r="O82" i="7"/>
  <c r="O74" i="7"/>
  <c r="O66" i="7"/>
  <c r="O58" i="7"/>
  <c r="O50" i="7"/>
  <c r="O42" i="7"/>
  <c r="O34" i="7"/>
  <c r="O439" i="7"/>
  <c r="O310" i="7"/>
  <c r="O271" i="7"/>
  <c r="O242" i="7"/>
  <c r="O230" i="7"/>
  <c r="O210" i="7"/>
  <c r="O206" i="7"/>
  <c r="O197" i="7"/>
  <c r="O183" i="7"/>
  <c r="O169" i="7"/>
  <c r="O165" i="7"/>
  <c r="O151" i="7"/>
  <c r="O143" i="7"/>
  <c r="O135" i="7"/>
  <c r="O127" i="7"/>
  <c r="O119" i="7"/>
  <c r="O111" i="7"/>
  <c r="O103" i="7"/>
  <c r="O95" i="7"/>
  <c r="O87" i="7"/>
  <c r="O79" i="7"/>
  <c r="O71" i="7"/>
  <c r="O63" i="7"/>
  <c r="O55" i="7"/>
  <c r="O47" i="7"/>
  <c r="O39" i="7"/>
  <c r="O31" i="7"/>
  <c r="O363" i="7"/>
  <c r="O307" i="7"/>
  <c r="O270" i="7"/>
  <c r="O263" i="7"/>
  <c r="O229" i="7"/>
  <c r="O214" i="7"/>
  <c r="O205" i="7"/>
  <c r="O201" i="7"/>
  <c r="O190" i="7"/>
  <c r="O186" i="7"/>
  <c r="O172" i="7"/>
  <c r="O158" i="7"/>
  <c r="O154" i="7"/>
  <c r="O148" i="7"/>
  <c r="O140" i="7"/>
  <c r="O132" i="7"/>
  <c r="O124" i="7"/>
  <c r="O116" i="7"/>
  <c r="O108" i="7"/>
  <c r="O100" i="7"/>
  <c r="O92" i="7"/>
  <c r="O84" i="7"/>
  <c r="O304" i="7"/>
  <c r="O262" i="7"/>
  <c r="O255" i="7"/>
  <c r="O234" i="7"/>
  <c r="O218" i="7"/>
  <c r="O213" i="7"/>
  <c r="O209" i="7"/>
  <c r="O193" i="7"/>
  <c r="O189" i="7"/>
  <c r="O175" i="7"/>
  <c r="O161" i="7"/>
  <c r="O157" i="7"/>
  <c r="O145" i="7"/>
  <c r="O137" i="7"/>
  <c r="O129" i="7"/>
  <c r="O121" i="7"/>
  <c r="O113" i="7"/>
  <c r="O105" i="7"/>
  <c r="O97" i="7"/>
  <c r="O89" i="7"/>
  <c r="O81" i="7"/>
  <c r="O73" i="7"/>
  <c r="O65" i="7"/>
  <c r="O57" i="7"/>
  <c r="O49" i="7"/>
  <c r="O41" i="7"/>
  <c r="O33" i="7"/>
  <c r="O27" i="7"/>
  <c r="O21" i="7"/>
  <c r="O15" i="7"/>
  <c r="O11" i="7"/>
  <c r="O9" i="7"/>
  <c r="O298" i="7"/>
  <c r="O246" i="7"/>
  <c r="O239" i="7"/>
  <c r="O222" i="7"/>
  <c r="O185" i="7"/>
  <c r="O181" i="7"/>
  <c r="O167" i="7"/>
  <c r="O153" i="7"/>
  <c r="O147" i="7"/>
  <c r="O139" i="7"/>
  <c r="O131" i="7"/>
  <c r="O123" i="7"/>
  <c r="O115" i="7"/>
  <c r="O107" i="7"/>
  <c r="O99" i="7"/>
  <c r="O91" i="7"/>
  <c r="O83" i="7"/>
  <c r="O75" i="7"/>
  <c r="O67" i="7"/>
  <c r="O59" i="7"/>
  <c r="O19" i="7"/>
  <c r="O22" i="7"/>
  <c r="O28" i="7"/>
  <c r="N38" i="7"/>
  <c r="O43" i="7"/>
  <c r="N54" i="7"/>
  <c r="N67" i="7"/>
  <c r="N83" i="7"/>
  <c r="O104" i="7"/>
  <c r="N115" i="7"/>
  <c r="O136" i="7"/>
  <c r="N147" i="7"/>
  <c r="O174" i="7"/>
  <c r="O188" i="7"/>
  <c r="O221" i="7"/>
  <c r="N245" i="7"/>
  <c r="O274" i="7"/>
  <c r="O388" i="7"/>
  <c r="N18" i="7"/>
  <c r="N24" i="7"/>
  <c r="N26" i="7"/>
  <c r="N33" i="7"/>
  <c r="O38" i="7"/>
  <c r="N49" i="7"/>
  <c r="O54" i="7"/>
  <c r="O60" i="7"/>
  <c r="N75" i="7"/>
  <c r="O94" i="7"/>
  <c r="N105" i="7"/>
  <c r="O126" i="7"/>
  <c r="N137" i="7"/>
  <c r="N161" i="7"/>
  <c r="N175" i="7"/>
  <c r="N189" i="7"/>
  <c r="O223" i="7"/>
  <c r="O247" i="7"/>
  <c r="N277" i="7"/>
  <c r="N402" i="7"/>
  <c r="I48" i="7" l="1"/>
  <c r="L41" i="7" l="1"/>
  <c r="K41" i="7"/>
  <c r="S13" i="7" l="1"/>
  <c r="S12" i="7"/>
  <c r="L40" i="7"/>
  <c r="S11" i="7"/>
  <c r="S10" i="7"/>
  <c r="S9" i="7"/>
  <c r="S27" i="7"/>
  <c r="S21" i="7"/>
  <c r="S28" i="7"/>
  <c r="S25" i="7"/>
  <c r="S17" i="7"/>
  <c r="S20" i="7"/>
  <c r="S14" i="7"/>
  <c r="S23" i="7"/>
  <c r="S18" i="7"/>
  <c r="S16" i="7"/>
  <c r="S15" i="7"/>
  <c r="S24" i="7"/>
  <c r="S26" i="7"/>
  <c r="S19" i="7"/>
  <c r="S22" i="7"/>
  <c r="R10" i="7" l="1"/>
  <c r="R9" i="7"/>
  <c r="R20" i="7"/>
  <c r="R15" i="7"/>
  <c r="R16" i="7"/>
  <c r="R22" i="7"/>
  <c r="R28" i="7"/>
  <c r="R18" i="7"/>
  <c r="R11" i="7"/>
  <c r="R13" i="7"/>
  <c r="R14" i="7"/>
  <c r="R19" i="7"/>
  <c r="R21" i="7"/>
  <c r="R25" i="7"/>
  <c r="R26" i="7"/>
  <c r="R24" i="7"/>
  <c r="R17" i="7"/>
  <c r="R27" i="7"/>
  <c r="R12" i="7"/>
  <c r="R23" i="7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<sst xmlns="http://schemas.openxmlformats.org/spreadsheetml/2006/main" count="40" uniqueCount="36">
  <si>
    <t>X</t>
  </si>
  <si>
    <t>Y</t>
  </si>
  <si>
    <t>chi-sq</t>
  </si>
  <si>
    <t>% inside</t>
  </si>
  <si>
    <t>det</t>
  </si>
  <si>
    <t>a</t>
  </si>
  <si>
    <t>b</t>
  </si>
  <si>
    <t>θ (rad)</t>
  </si>
  <si>
    <t>θ (deg)</t>
  </si>
  <si>
    <t>XX</t>
  </si>
  <si>
    <t>XY</t>
  </si>
  <si>
    <t>YX</t>
  </si>
  <si>
    <t>YY</t>
  </si>
  <si>
    <t>eigenvalue 1</t>
  </si>
  <si>
    <t>eigenvalue 2</t>
  </si>
  <si>
    <t>trace (diagonal)</t>
  </si>
  <si>
    <t># Samples (n)</t>
  </si>
  <si>
    <t>Angle</t>
  </si>
  <si>
    <t>Mean center X</t>
  </si>
  <si>
    <t>Mean center Y</t>
  </si>
  <si>
    <t>Mean(Y)</t>
  </si>
  <si>
    <t>Mean(X)</t>
  </si>
  <si>
    <t>Ellipse X</t>
  </si>
  <si>
    <t>Ellipse Y</t>
  </si>
  <si>
    <t>CALCULATING AND PLOTTING CONFIDENCE ELLIPSE</t>
  </si>
  <si>
    <t>Residuals from centroid</t>
  </si>
  <si>
    <t>COPY "X","Y" VALUES TO GRAPH 
THE ELLIPSE!</t>
  </si>
  <si>
    <t>PASTE YOUR 
"X" AND "Y"
VALUES HERE!</t>
  </si>
  <si>
    <t>01. Covariance Matrix</t>
  </si>
  <si>
    <t>02. Mean</t>
  </si>
  <si>
    <t>03. inv cov</t>
  </si>
  <si>
    <t>04. Statistical Parameters</t>
  </si>
  <si>
    <t>05. Calculating eigenvalues</t>
  </si>
  <si>
    <t>06. Eigenvalues (eVALUES)</t>
  </si>
  <si>
    <t>07. Ellipse Dimensions</t>
  </si>
  <si>
    <t>08. Rotation Q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</si>
</sst>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000"/>
    <numFmt numFmtId="166" formatCode="0.000"/>
    <numFmt numFmtId="167" formatCode="0.00000"/>
    <numFmt numFmtId="168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8"/>
      <color theme="0"/>
      <name val="Arial"/>
      <family val="2"/>
    </font>
    <font>
      <sz val="12"/>
      <color theme="5"/>
      <name val="Arial"/>
      <family val="2"/>
    </font>
    <font>
      <b/>
      <sz val="18"/>
      <color theme="5"/>
      <name val="Arial"/>
      <family val="2"/>
    </font>
    <font>
      <b/>
      <sz val="12"/>
      <color theme="5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20"/>
      <color theme="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horizontal="center" vertical="center"/>
    </xf>
    <xf numFmtId="166" fontId="4" fillId="2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 vertical="center"/>
    </xf>
    <xf numFmtId="168" fontId="4" fillId="2" borderId="7" xfId="0" applyNumberFormat="1" applyFont="1" applyFill="1" applyBorder="1" applyAlignment="1">
      <alignment horizontal="center" vertical="center"/>
    </xf>
    <xf numFmtId="165" fontId="4" fillId="2" borderId="6" xfId="0" applyNumberFormat="1" applyFont="1" applyFill="1" applyBorder="1" applyAlignment="1">
      <alignment horizontal="center" vertical="center"/>
    </xf>
    <xf numFmtId="165" fontId="4" fillId="2" borderId="7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67" fontId="4" fillId="2" borderId="6" xfId="0" applyNumberFormat="1" applyFont="1" applyFill="1" applyBorder="1" applyAlignment="1">
      <alignment horizontal="center" vertical="center"/>
    </xf>
    <xf numFmtId="167" fontId="4" fillId="2" borderId="7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v>Experimental 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2"/>
            <c:spPr>
              <a:solidFill>
                <a:schemeClr val="accent6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'CREATED BY EDWIN CABALLERO'!$B$8:$B$667</c:f>
              <c:numCache>
                <c:formatCode>0.00</c:formatCode>
                <c:ptCount val="660"/>
                <c:pt idx="0">
                  <c:v>1.417414</c:v>
                </c:pt>
                <c:pt idx="1">
                  <c:v>3.3441740000000002</c:v>
                </c:pt>
                <c:pt idx="2">
                  <c:v>3.2423030000000002</c:v>
                </c:pt>
                <c:pt idx="3">
                  <c:v>4.9534560000000001</c:v>
                </c:pt>
                <c:pt idx="4">
                  <c:v>3.0019550000000002</c:v>
                </c:pt>
                <c:pt idx="5">
                  <c:v>1.737549</c:v>
                </c:pt>
                <c:pt idx="6">
                  <c:v>1.8923570000000001</c:v>
                </c:pt>
                <c:pt idx="7">
                  <c:v>4.2981109999999996</c:v>
                </c:pt>
                <c:pt idx="8">
                  <c:v>-6.3121650000000004E-4</c:v>
                </c:pt>
                <c:pt idx="9">
                  <c:v>3.7671610000000002</c:v>
                </c:pt>
                <c:pt idx="10">
                  <c:v>1.4833339999999999</c:v>
                </c:pt>
                <c:pt idx="11">
                  <c:v>4.764443</c:v>
                </c:pt>
                <c:pt idx="12">
                  <c:v>3.3322780000000001</c:v>
                </c:pt>
                <c:pt idx="13">
                  <c:v>3.1460979999999998</c:v>
                </c:pt>
                <c:pt idx="14">
                  <c:v>4.8479369999999999</c:v>
                </c:pt>
                <c:pt idx="15">
                  <c:v>2.1227830000000001</c:v>
                </c:pt>
                <c:pt idx="16">
                  <c:v>2.1086469999999999</c:v>
                </c:pt>
                <c:pt idx="17">
                  <c:v>2.208351</c:v>
                </c:pt>
                <c:pt idx="18">
                  <c:v>0.98674919999999999</c:v>
                </c:pt>
                <c:pt idx="19">
                  <c:v>1.208105</c:v>
                </c:pt>
                <c:pt idx="20">
                  <c:v>1.4681</c:v>
                </c:pt>
                <c:pt idx="21">
                  <c:v>1.21991</c:v>
                </c:pt>
                <c:pt idx="22">
                  <c:v>-0.65244210000000002</c:v>
                </c:pt>
                <c:pt idx="23">
                  <c:v>1.7834129999999999</c:v>
                </c:pt>
                <c:pt idx="24">
                  <c:v>1.8880520000000001</c:v>
                </c:pt>
                <c:pt idx="25">
                  <c:v>0.83097109999999996</c:v>
                </c:pt>
                <c:pt idx="26">
                  <c:v>-0.14974009999999999</c:v>
                </c:pt>
                <c:pt idx="27">
                  <c:v>3.9023629999999998</c:v>
                </c:pt>
                <c:pt idx="28">
                  <c:v>1.2801530000000001</c:v>
                </c:pt>
                <c:pt idx="29">
                  <c:v>2.387807</c:v>
                </c:pt>
                <c:pt idx="30">
                  <c:v>3.0609229999999998</c:v>
                </c:pt>
                <c:pt idx="31">
                  <c:v>-1.312986</c:v>
                </c:pt>
                <c:pt idx="32">
                  <c:v>2.8347000000000002</c:v>
                </c:pt>
                <c:pt idx="33">
                  <c:v>1.079027</c:v>
                </c:pt>
                <c:pt idx="34">
                  <c:v>4.2045029999999999</c:v>
                </c:pt>
                <c:pt idx="35">
                  <c:v>3.4692880000000001</c:v>
                </c:pt>
                <c:pt idx="36">
                  <c:v>3.3501430000000001</c:v>
                </c:pt>
                <c:pt idx="37">
                  <c:v>0.36765540000000002</c:v>
                </c:pt>
                <c:pt idx="38">
                  <c:v>3.6218430000000001</c:v>
                </c:pt>
                <c:pt idx="39">
                  <c:v>1.3259620000000001</c:v>
                </c:pt>
                <c:pt idx="40">
                  <c:v>4.9536249999999997</c:v>
                </c:pt>
                <c:pt idx="41">
                  <c:v>3.2949980000000001</c:v>
                </c:pt>
                <c:pt idx="42">
                  <c:v>4.3666520000000002</c:v>
                </c:pt>
                <c:pt idx="43">
                  <c:v>1.2328920000000001</c:v>
                </c:pt>
                <c:pt idx="44">
                  <c:v>4.9547020000000002</c:v>
                </c:pt>
                <c:pt idx="45">
                  <c:v>2.775382</c:v>
                </c:pt>
                <c:pt idx="46">
                  <c:v>5.0808949999999999</c:v>
                </c:pt>
                <c:pt idx="47">
                  <c:v>5.1680989999999998</c:v>
                </c:pt>
                <c:pt idx="48">
                  <c:v>5.4105309999999998</c:v>
                </c:pt>
                <c:pt idx="49">
                  <c:v>5.0593750000000002</c:v>
                </c:pt>
                <c:pt idx="50">
                  <c:v>3.989649</c:v>
                </c:pt>
                <c:pt idx="51">
                  <c:v>5.315747</c:v>
                </c:pt>
                <c:pt idx="52">
                  <c:v>1.659249</c:v>
                </c:pt>
                <c:pt idx="53">
                  <c:v>3.9366430000000001</c:v>
                </c:pt>
                <c:pt idx="54">
                  <c:v>4.4337390000000001</c:v>
                </c:pt>
                <c:pt idx="55">
                  <c:v>3.664504</c:v>
                </c:pt>
                <c:pt idx="56">
                  <c:v>3.8041640000000001</c:v>
                </c:pt>
                <c:pt idx="57">
                  <c:v>2.0103249999999999</c:v>
                </c:pt>
                <c:pt idx="58">
                  <c:v>-0.72123040000000005</c:v>
                </c:pt>
                <c:pt idx="59">
                  <c:v>0.71200969999999997</c:v>
                </c:pt>
                <c:pt idx="60">
                  <c:v>1.955004</c:v>
                </c:pt>
                <c:pt idx="61">
                  <c:v>3.5402809999999998</c:v>
                </c:pt>
                <c:pt idx="62">
                  <c:v>5.3252540000000002</c:v>
                </c:pt>
                <c:pt idx="63">
                  <c:v>5.1409859999999998</c:v>
                </c:pt>
                <c:pt idx="64">
                  <c:v>3.9092549999999999</c:v>
                </c:pt>
                <c:pt idx="65">
                  <c:v>3.9188350000000001</c:v>
                </c:pt>
                <c:pt idx="66">
                  <c:v>6.5834739999999998</c:v>
                </c:pt>
                <c:pt idx="67">
                  <c:v>5.677969</c:v>
                </c:pt>
                <c:pt idx="68">
                  <c:v>3.426075</c:v>
                </c:pt>
                <c:pt idx="69">
                  <c:v>3.2077819999999999</c:v>
                </c:pt>
                <c:pt idx="70">
                  <c:v>4.4648640000000004</c:v>
                </c:pt>
                <c:pt idx="71">
                  <c:v>4.3045109999999998</c:v>
                </c:pt>
                <c:pt idx="72">
                  <c:v>1.8213790000000001</c:v>
                </c:pt>
                <c:pt idx="73">
                  <c:v>2.1378550000000001</c:v>
                </c:pt>
                <c:pt idx="74">
                  <c:v>3.2930860000000002</c:v>
                </c:pt>
                <c:pt idx="75">
                  <c:v>4.2527369999999998</c:v>
                </c:pt>
                <c:pt idx="76">
                  <c:v>1.238329</c:v>
                </c:pt>
                <c:pt idx="77">
                  <c:v>0.19950209999999999</c:v>
                </c:pt>
                <c:pt idx="78">
                  <c:v>0.1847355</c:v>
                </c:pt>
                <c:pt idx="79">
                  <c:v>1.505396</c:v>
                </c:pt>
                <c:pt idx="80">
                  <c:v>1.813628</c:v>
                </c:pt>
                <c:pt idx="81">
                  <c:v>5.2236260000000003</c:v>
                </c:pt>
                <c:pt idx="82">
                  <c:v>4.353326</c:v>
                </c:pt>
                <c:pt idx="83">
                  <c:v>1.1763189999999999</c:v>
                </c:pt>
                <c:pt idx="84">
                  <c:v>2.2574269999999999</c:v>
                </c:pt>
                <c:pt idx="85">
                  <c:v>4.5027249999999999</c:v>
                </c:pt>
                <c:pt idx="86">
                  <c:v>3.1552020000000001</c:v>
                </c:pt>
                <c:pt idx="87">
                  <c:v>5.0074759999999996</c:v>
                </c:pt>
                <c:pt idx="88">
                  <c:v>5.2659779999999996</c:v>
                </c:pt>
                <c:pt idx="89">
                  <c:v>4.9647889999999997</c:v>
                </c:pt>
                <c:pt idx="90">
                  <c:v>5.7207020000000002</c:v>
                </c:pt>
                <c:pt idx="91">
                  <c:v>4.8727999999999998</c:v>
                </c:pt>
                <c:pt idx="92">
                  <c:v>2.4612470000000002</c:v>
                </c:pt>
                <c:pt idx="93">
                  <c:v>7.1840999999999999</c:v>
                </c:pt>
                <c:pt idx="94">
                  <c:v>2.092349</c:v>
                </c:pt>
                <c:pt idx="95">
                  <c:v>5.4263000000000003</c:v>
                </c:pt>
                <c:pt idx="96">
                  <c:v>3.5119379999999998</c:v>
                </c:pt>
                <c:pt idx="97">
                  <c:v>4.0657420000000002</c:v>
                </c:pt>
                <c:pt idx="98">
                  <c:v>1.3344670000000001</c:v>
                </c:pt>
                <c:pt idx="99">
                  <c:v>3.8603830000000001</c:v>
                </c:pt>
                <c:pt idx="100">
                  <c:v>5.9236279999999999</c:v>
                </c:pt>
                <c:pt idx="101">
                  <c:v>4.6017450000000002</c:v>
                </c:pt>
                <c:pt idx="102">
                  <c:v>5.0267109999999997</c:v>
                </c:pt>
                <c:pt idx="103">
                  <c:v>4.3170500000000001</c:v>
                </c:pt>
                <c:pt idx="104">
                  <c:v>5.7172710000000002</c:v>
                </c:pt>
                <c:pt idx="105">
                  <c:v>5.1891879999999997</c:v>
                </c:pt>
                <c:pt idx="106">
                  <c:v>4.4660209999999996</c:v>
                </c:pt>
                <c:pt idx="107">
                  <c:v>5.5488549999999996</c:v>
                </c:pt>
                <c:pt idx="108">
                  <c:v>4.170229</c:v>
                </c:pt>
                <c:pt idx="109">
                  <c:v>2.6778569999999999</c:v>
                </c:pt>
                <c:pt idx="110">
                  <c:v>4.228491</c:v>
                </c:pt>
                <c:pt idx="111">
                  <c:v>4.6579410000000001</c:v>
                </c:pt>
                <c:pt idx="112">
                  <c:v>3.7849370000000002</c:v>
                </c:pt>
                <c:pt idx="113">
                  <c:v>4.4616749999999996</c:v>
                </c:pt>
                <c:pt idx="114">
                  <c:v>1.182234</c:v>
                </c:pt>
                <c:pt idx="115">
                  <c:v>3.6906469999999998</c:v>
                </c:pt>
                <c:pt idx="116">
                  <c:v>3.8956810000000002</c:v>
                </c:pt>
                <c:pt idx="117">
                  <c:v>1.4729080000000001</c:v>
                </c:pt>
                <c:pt idx="118">
                  <c:v>2.2111049999999999</c:v>
                </c:pt>
                <c:pt idx="119">
                  <c:v>2.6660910000000002</c:v>
                </c:pt>
                <c:pt idx="120">
                  <c:v>5.0978880000000002</c:v>
                </c:pt>
                <c:pt idx="121">
                  <c:v>4.3050579999999998</c:v>
                </c:pt>
                <c:pt idx="122">
                  <c:v>3.1648209999999999</c:v>
                </c:pt>
                <c:pt idx="123">
                  <c:v>2.9327209999999999</c:v>
                </c:pt>
                <c:pt idx="124">
                  <c:v>3.0221800000000001</c:v>
                </c:pt>
                <c:pt idx="125">
                  <c:v>3.8339750000000001</c:v>
                </c:pt>
                <c:pt idx="126">
                  <c:v>3.5100820000000001</c:v>
                </c:pt>
                <c:pt idx="127">
                  <c:v>3.539237</c:v>
                </c:pt>
                <c:pt idx="128">
                  <c:v>3.1430189999999998</c:v>
                </c:pt>
                <c:pt idx="129">
                  <c:v>3.24742</c:v>
                </c:pt>
                <c:pt idx="130">
                  <c:v>3.9907720000000002</c:v>
                </c:pt>
                <c:pt idx="131">
                  <c:v>4.4387179999999997</c:v>
                </c:pt>
                <c:pt idx="132">
                  <c:v>1.3674539999999999</c:v>
                </c:pt>
                <c:pt idx="133">
                  <c:v>1.438895</c:v>
                </c:pt>
                <c:pt idx="134">
                  <c:v>3.6513930000000001</c:v>
                </c:pt>
                <c:pt idx="135">
                  <c:v>3.082058</c:v>
                </c:pt>
                <c:pt idx="136">
                  <c:v>3.8267009999999999</c:v>
                </c:pt>
                <c:pt idx="137">
                  <c:v>2.98427</c:v>
                </c:pt>
                <c:pt idx="138">
                  <c:v>5.6330580000000001</c:v>
                </c:pt>
                <c:pt idx="139">
                  <c:v>4.5580280000000002</c:v>
                </c:pt>
                <c:pt idx="140">
                  <c:v>3.876951</c:v>
                </c:pt>
                <c:pt idx="141">
                  <c:v>6.3822130000000001</c:v>
                </c:pt>
                <c:pt idx="142">
                  <c:v>7.1489019999999996</c:v>
                </c:pt>
                <c:pt idx="143">
                  <c:v>5.0722839999999998</c:v>
                </c:pt>
                <c:pt idx="144">
                  <c:v>5.7659719999999997</c:v>
                </c:pt>
                <c:pt idx="145">
                  <c:v>6.5388330000000003</c:v>
                </c:pt>
                <c:pt idx="146">
                  <c:v>4.0921079999999996</c:v>
                </c:pt>
                <c:pt idx="147">
                  <c:v>6.5038210000000003</c:v>
                </c:pt>
                <c:pt idx="148">
                  <c:v>5.1960579999999998</c:v>
                </c:pt>
                <c:pt idx="149">
                  <c:v>4.8043529999999999</c:v>
                </c:pt>
                <c:pt idx="150">
                  <c:v>3.3502860000000001</c:v>
                </c:pt>
                <c:pt idx="151">
                  <c:v>6.5318909999999999</c:v>
                </c:pt>
                <c:pt idx="152">
                  <c:v>4.6016069999999996</c:v>
                </c:pt>
                <c:pt idx="153">
                  <c:v>6.9787480000000004</c:v>
                </c:pt>
                <c:pt idx="154">
                  <c:v>4.483587</c:v>
                </c:pt>
                <c:pt idx="155">
                  <c:v>5.1889159999999999</c:v>
                </c:pt>
                <c:pt idx="156">
                  <c:v>3.2092860000000001</c:v>
                </c:pt>
                <c:pt idx="157">
                  <c:v>5.3602400000000001</c:v>
                </c:pt>
                <c:pt idx="158">
                  <c:v>3.7507299999999999</c:v>
                </c:pt>
                <c:pt idx="159">
                  <c:v>2.9813540000000001</c:v>
                </c:pt>
                <c:pt idx="160">
                  <c:v>6.6249149999999997</c:v>
                </c:pt>
                <c:pt idx="161">
                  <c:v>7.2387610000000002</c:v>
                </c:pt>
                <c:pt idx="162">
                  <c:v>4.9006790000000002</c:v>
                </c:pt>
                <c:pt idx="163">
                  <c:v>5.7420989999999996</c:v>
                </c:pt>
                <c:pt idx="164">
                  <c:v>4.8942030000000001</c:v>
                </c:pt>
                <c:pt idx="165">
                  <c:v>5.8118939999999997</c:v>
                </c:pt>
                <c:pt idx="166">
                  <c:v>5.8987720000000001</c:v>
                </c:pt>
                <c:pt idx="167">
                  <c:v>4.7719009999999997</c:v>
                </c:pt>
                <c:pt idx="168">
                  <c:v>6.1372879999999999</c:v>
                </c:pt>
                <c:pt idx="169">
                  <c:v>7.7759210000000003</c:v>
                </c:pt>
                <c:pt idx="170">
                  <c:v>7.619586</c:v>
                </c:pt>
                <c:pt idx="171">
                  <c:v>5.3870719999999999</c:v>
                </c:pt>
                <c:pt idx="172">
                  <c:v>7.5931100000000002</c:v>
                </c:pt>
                <c:pt idx="173">
                  <c:v>7.5623360000000002</c:v>
                </c:pt>
                <c:pt idx="174">
                  <c:v>8.2665900000000008</c:v>
                </c:pt>
                <c:pt idx="175">
                  <c:v>7.3834660000000003</c:v>
                </c:pt>
                <c:pt idx="176">
                  <c:v>6.6416649999999997</c:v>
                </c:pt>
                <c:pt idx="177">
                  <c:v>9.6915270000000007</c:v>
                </c:pt>
                <c:pt idx="178">
                  <c:v>4.3975200000000001</c:v>
                </c:pt>
                <c:pt idx="179">
                  <c:v>5.7180330000000001</c:v>
                </c:pt>
                <c:pt idx="180">
                  <c:v>5.9029889999999998</c:v>
                </c:pt>
                <c:pt idx="181">
                  <c:v>7.4861930000000001</c:v>
                </c:pt>
                <c:pt idx="182">
                  <c:v>6.951009</c:v>
                </c:pt>
                <c:pt idx="183">
                  <c:v>8.2243049999999993</c:v>
                </c:pt>
                <c:pt idx="184">
                  <c:v>5.8594150000000003</c:v>
                </c:pt>
                <c:pt idx="185">
                  <c:v>4.132307</c:v>
                </c:pt>
                <c:pt idx="186">
                  <c:v>5.9971050000000004</c:v>
                </c:pt>
                <c:pt idx="187">
                  <c:v>7.9237880000000001</c:v>
                </c:pt>
                <c:pt idx="188">
                  <c:v>4.3832079999999998</c:v>
                </c:pt>
                <c:pt idx="189">
                  <c:v>7.7859429999999996</c:v>
                </c:pt>
                <c:pt idx="190">
                  <c:v>5.5429519999999997</c:v>
                </c:pt>
                <c:pt idx="191">
                  <c:v>8.7556790000000007</c:v>
                </c:pt>
                <c:pt idx="192">
                  <c:v>7.6146459999999996</c:v>
                </c:pt>
                <c:pt idx="193">
                  <c:v>7.4019069999999996</c:v>
                </c:pt>
                <c:pt idx="194">
                  <c:v>7.1462830000000004</c:v>
                </c:pt>
                <c:pt idx="195">
                  <c:v>7.2334009999999997</c:v>
                </c:pt>
                <c:pt idx="196">
                  <c:v>6.8362780000000001</c:v>
                </c:pt>
                <c:pt idx="197">
                  <c:v>9.2192070000000008</c:v>
                </c:pt>
                <c:pt idx="198">
                  <c:v>9.2177550000000004</c:v>
                </c:pt>
                <c:pt idx="199">
                  <c:v>9.6269690000000008</c:v>
                </c:pt>
                <c:pt idx="200">
                  <c:v>6.5438470000000004</c:v>
                </c:pt>
                <c:pt idx="201">
                  <c:v>7.8852479999999998</c:v>
                </c:pt>
                <c:pt idx="202">
                  <c:v>6.574497</c:v>
                </c:pt>
                <c:pt idx="203">
                  <c:v>6.4813939999999999</c:v>
                </c:pt>
                <c:pt idx="204">
                  <c:v>7.5017189999999996</c:v>
                </c:pt>
                <c:pt idx="205">
                  <c:v>8.7320030000000006</c:v>
                </c:pt>
                <c:pt idx="206">
                  <c:v>7.5104230000000003</c:v>
                </c:pt>
                <c:pt idx="207">
                  <c:v>6.7335380000000002</c:v>
                </c:pt>
                <c:pt idx="208">
                  <c:v>6.9250290000000003</c:v>
                </c:pt>
                <c:pt idx="209">
                  <c:v>4.8524419999999999</c:v>
                </c:pt>
                <c:pt idx="210">
                  <c:v>8.2018839999999997</c:v>
                </c:pt>
                <c:pt idx="211">
                  <c:v>3.9850140000000001</c:v>
                </c:pt>
                <c:pt idx="212">
                  <c:v>7.7119280000000003</c:v>
                </c:pt>
                <c:pt idx="213">
                  <c:v>3.4967459999999999</c:v>
                </c:pt>
                <c:pt idx="214">
                  <c:v>7.2959269999999998</c:v>
                </c:pt>
                <c:pt idx="215">
                  <c:v>6.0200940000000003</c:v>
                </c:pt>
                <c:pt idx="216">
                  <c:v>7.0361630000000002</c:v>
                </c:pt>
                <c:pt idx="217">
                  <c:v>9.8603830000000006</c:v>
                </c:pt>
                <c:pt idx="218">
                  <c:v>8.9450660000000006</c:v>
                </c:pt>
                <c:pt idx="219">
                  <c:v>9.527272</c:v>
                </c:pt>
                <c:pt idx="220">
                  <c:v>9.0141380000000009</c:v>
                </c:pt>
                <c:pt idx="221">
                  <c:v>8.9479419999999994</c:v>
                </c:pt>
                <c:pt idx="222">
                  <c:v>8.9803370000000005</c:v>
                </c:pt>
                <c:pt idx="223">
                  <c:v>6.6655189999999997</c:v>
                </c:pt>
                <c:pt idx="224">
                  <c:v>7.621823</c:v>
                </c:pt>
                <c:pt idx="225">
                  <c:v>8.243824</c:v>
                </c:pt>
                <c:pt idx="226">
                  <c:v>7.6644839999999999</c:v>
                </c:pt>
                <c:pt idx="227">
                  <c:v>8.6567340000000002</c:v>
                </c:pt>
                <c:pt idx="228">
                  <c:v>9.1508579999999995</c:v>
                </c:pt>
                <c:pt idx="229">
                  <c:v>6.3267620000000004</c:v>
                </c:pt>
                <c:pt idx="230">
                  <c:v>7.7416029999999996</c:v>
                </c:pt>
                <c:pt idx="231">
                  <c:v>7.8167099999999996</c:v>
                </c:pt>
                <c:pt idx="232">
                  <c:v>7.941014</c:v>
                </c:pt>
                <c:pt idx="233">
                  <c:v>8.4656400000000005</c:v>
                </c:pt>
                <c:pt idx="234">
                  <c:v>9.0234819999999996</c:v>
                </c:pt>
                <c:pt idx="235">
                  <c:v>8.5763920000000002</c:v>
                </c:pt>
                <c:pt idx="236">
                  <c:v>7.8627549999999999</c:v>
                </c:pt>
                <c:pt idx="237">
                  <c:v>10.22499</c:v>
                </c:pt>
                <c:pt idx="238">
                  <c:v>7.7450919999999996</c:v>
                </c:pt>
                <c:pt idx="239">
                  <c:v>9.7892810000000008</c:v>
                </c:pt>
              </c:numCache>
            </c:numRef>
          </c:xVal>
          <c:yVal>
            <c:numRef>
              <c:f>'CREATED BY EDWIN CABALLERO'!$C$8:$C$667</c:f>
              <c:numCache>
                <c:formatCode>0.00</c:formatCode>
                <c:ptCount val="660"/>
                <c:pt idx="0">
                  <c:v>-3.0155499999999998E-2</c:v>
                </c:pt>
                <c:pt idx="1">
                  <c:v>5.4547629999999996E-3</c:v>
                </c:pt>
                <c:pt idx="2">
                  <c:v>-0.18584629999999999</c:v>
                </c:pt>
                <c:pt idx="3">
                  <c:v>-0.14375859999999999</c:v>
                </c:pt>
                <c:pt idx="4">
                  <c:v>-4.5565899999999999E-2</c:v>
                </c:pt>
                <c:pt idx="5">
                  <c:v>-0.1498101</c:v>
                </c:pt>
                <c:pt idx="6">
                  <c:v>0.56885870000000005</c:v>
                </c:pt>
                <c:pt idx="7">
                  <c:v>0.12152159999999999</c:v>
                </c:pt>
                <c:pt idx="8">
                  <c:v>0.41942590000000002</c:v>
                </c:pt>
                <c:pt idx="9">
                  <c:v>-0.30391859999999998</c:v>
                </c:pt>
                <c:pt idx="10">
                  <c:v>-4.9023009999999999E-2</c:v>
                </c:pt>
                <c:pt idx="11">
                  <c:v>-0.20062389999999999</c:v>
                </c:pt>
                <c:pt idx="12">
                  <c:v>-0.62119250000000004</c:v>
                </c:pt>
                <c:pt idx="13">
                  <c:v>4.2438730000000001E-2</c:v>
                </c:pt>
                <c:pt idx="14">
                  <c:v>-0.17731</c:v>
                </c:pt>
                <c:pt idx="15">
                  <c:v>3.5799999999999998E-3</c:v>
                </c:pt>
                <c:pt idx="16">
                  <c:v>-0.1752524</c:v>
                </c:pt>
                <c:pt idx="17">
                  <c:v>0.38956770000000002</c:v>
                </c:pt>
                <c:pt idx="18">
                  <c:v>0.4340195</c:v>
                </c:pt>
                <c:pt idx="19">
                  <c:v>0.45502090000000001</c:v>
                </c:pt>
                <c:pt idx="20">
                  <c:v>1.2751619999999999</c:v>
                </c:pt>
                <c:pt idx="21">
                  <c:v>0.87354489999999996</c:v>
                </c:pt>
                <c:pt idx="22">
                  <c:v>0.85749419999999998</c:v>
                </c:pt>
                <c:pt idx="23">
                  <c:v>0.77597590000000005</c:v>
                </c:pt>
                <c:pt idx="24">
                  <c:v>0.79377370000000003</c:v>
                </c:pt>
                <c:pt idx="25">
                  <c:v>0.93592240000000004</c:v>
                </c:pt>
                <c:pt idx="26">
                  <c:v>1.4330350000000001</c:v>
                </c:pt>
                <c:pt idx="27">
                  <c:v>0.71886839999999996</c:v>
                </c:pt>
                <c:pt idx="28">
                  <c:v>1.0045390000000001</c:v>
                </c:pt>
                <c:pt idx="29">
                  <c:v>0.99098989999999998</c:v>
                </c:pt>
                <c:pt idx="30">
                  <c:v>0.91034539999999997</c:v>
                </c:pt>
                <c:pt idx="31">
                  <c:v>0.97438199999999997</c:v>
                </c:pt>
                <c:pt idx="32">
                  <c:v>0.56987359999999998</c:v>
                </c:pt>
                <c:pt idx="33">
                  <c:v>0.7243695</c:v>
                </c:pt>
                <c:pt idx="34">
                  <c:v>0.67150330000000003</c:v>
                </c:pt>
                <c:pt idx="35">
                  <c:v>0.77345459999999999</c:v>
                </c:pt>
                <c:pt idx="36">
                  <c:v>0.77935759999999998</c:v>
                </c:pt>
                <c:pt idx="37">
                  <c:v>0.87820089999999995</c:v>
                </c:pt>
                <c:pt idx="38">
                  <c:v>0.55255319999999997</c:v>
                </c:pt>
                <c:pt idx="39">
                  <c:v>0.61053310000000005</c:v>
                </c:pt>
                <c:pt idx="40">
                  <c:v>0.23253509999999999</c:v>
                </c:pt>
                <c:pt idx="41">
                  <c:v>7.3864680000000002E-2</c:v>
                </c:pt>
                <c:pt idx="42">
                  <c:v>7.1734870000000006E-2</c:v>
                </c:pt>
                <c:pt idx="43">
                  <c:v>0.27520349999999999</c:v>
                </c:pt>
                <c:pt idx="44">
                  <c:v>6.6707169999999996E-3</c:v>
                </c:pt>
                <c:pt idx="45">
                  <c:v>0.26483689999999999</c:v>
                </c:pt>
                <c:pt idx="46">
                  <c:v>-8.1679280000000007E-2</c:v>
                </c:pt>
                <c:pt idx="47">
                  <c:v>0.235322</c:v>
                </c:pt>
                <c:pt idx="48">
                  <c:v>-3.3309350000000001E-2</c:v>
                </c:pt>
                <c:pt idx="49">
                  <c:v>0.10450329999999999</c:v>
                </c:pt>
                <c:pt idx="50">
                  <c:v>0.17995659999999999</c:v>
                </c:pt>
                <c:pt idx="51">
                  <c:v>2.038829E-2</c:v>
                </c:pt>
                <c:pt idx="52">
                  <c:v>4.1758440000000001E-2</c:v>
                </c:pt>
                <c:pt idx="53">
                  <c:v>0.29035470000000002</c:v>
                </c:pt>
                <c:pt idx="54">
                  <c:v>0.23819589999999999</c:v>
                </c:pt>
                <c:pt idx="55">
                  <c:v>-4.7981929999999999E-2</c:v>
                </c:pt>
                <c:pt idx="56">
                  <c:v>8.1908759999999997E-2</c:v>
                </c:pt>
                <c:pt idx="57">
                  <c:v>0.82480249999999999</c:v>
                </c:pt>
                <c:pt idx="58">
                  <c:v>1.409759</c:v>
                </c:pt>
                <c:pt idx="59">
                  <c:v>1.11446</c:v>
                </c:pt>
                <c:pt idx="60">
                  <c:v>0.3611587</c:v>
                </c:pt>
                <c:pt idx="61">
                  <c:v>0.21308869999999999</c:v>
                </c:pt>
                <c:pt idx="62">
                  <c:v>8.1628770000000003E-2</c:v>
                </c:pt>
                <c:pt idx="63">
                  <c:v>-2.192614E-2</c:v>
                </c:pt>
                <c:pt idx="64">
                  <c:v>0.64879249999999999</c:v>
                </c:pt>
                <c:pt idx="65">
                  <c:v>-6.0127609999999998E-2</c:v>
                </c:pt>
                <c:pt idx="66">
                  <c:v>-7.6512839999999999E-2</c:v>
                </c:pt>
                <c:pt idx="67">
                  <c:v>5.9082120000000002E-2</c:v>
                </c:pt>
                <c:pt idx="68">
                  <c:v>0.17183399999999999</c:v>
                </c:pt>
                <c:pt idx="69">
                  <c:v>7.8672500000000006E-2</c:v>
                </c:pt>
                <c:pt idx="70">
                  <c:v>8.6457160000000005E-2</c:v>
                </c:pt>
                <c:pt idx="71">
                  <c:v>-2.4117900000000001E-2</c:v>
                </c:pt>
                <c:pt idx="72">
                  <c:v>6.3105170000000002E-2</c:v>
                </c:pt>
                <c:pt idx="73">
                  <c:v>-4.8442700000000003E-3</c:v>
                </c:pt>
                <c:pt idx="74">
                  <c:v>8.8520810000000005E-2</c:v>
                </c:pt>
                <c:pt idx="75">
                  <c:v>4.3034700000000002E-2</c:v>
                </c:pt>
                <c:pt idx="76">
                  <c:v>-4.122845E-2</c:v>
                </c:pt>
                <c:pt idx="77">
                  <c:v>0.98194919999999997</c:v>
                </c:pt>
                <c:pt idx="78">
                  <c:v>1.134528</c:v>
                </c:pt>
                <c:pt idx="79">
                  <c:v>1.140889</c:v>
                </c:pt>
                <c:pt idx="80">
                  <c:v>0.93809370000000003</c:v>
                </c:pt>
                <c:pt idx="81">
                  <c:v>0.84318380000000004</c:v>
                </c:pt>
                <c:pt idx="82">
                  <c:v>1.049491</c:v>
                </c:pt>
                <c:pt idx="83">
                  <c:v>1.1256010000000001</c:v>
                </c:pt>
                <c:pt idx="84">
                  <c:v>0.79250790000000004</c:v>
                </c:pt>
                <c:pt idx="85">
                  <c:v>1.0690489999999999</c:v>
                </c:pt>
                <c:pt idx="86">
                  <c:v>1.1504989999999999</c:v>
                </c:pt>
                <c:pt idx="87">
                  <c:v>0.83170659999999996</c:v>
                </c:pt>
                <c:pt idx="88">
                  <c:v>0.78662410000000005</c:v>
                </c:pt>
                <c:pt idx="89">
                  <c:v>0.84818610000000005</c:v>
                </c:pt>
                <c:pt idx="90">
                  <c:v>0.99138740000000003</c:v>
                </c:pt>
                <c:pt idx="91">
                  <c:v>0.82482580000000005</c:v>
                </c:pt>
                <c:pt idx="92">
                  <c:v>0.79953929999999995</c:v>
                </c:pt>
                <c:pt idx="93">
                  <c:v>0.53026830000000003</c:v>
                </c:pt>
                <c:pt idx="94">
                  <c:v>0.84297869999999997</c:v>
                </c:pt>
                <c:pt idx="95">
                  <c:v>0.74854100000000001</c:v>
                </c:pt>
                <c:pt idx="96">
                  <c:v>0.96246149999999997</c:v>
                </c:pt>
                <c:pt idx="97">
                  <c:v>0.58709029999999995</c:v>
                </c:pt>
                <c:pt idx="98">
                  <c:v>1.1765760000000001</c:v>
                </c:pt>
                <c:pt idx="99">
                  <c:v>0.59654870000000004</c:v>
                </c:pt>
                <c:pt idx="100">
                  <c:v>0.4729563</c:v>
                </c:pt>
                <c:pt idx="101">
                  <c:v>0.3775367</c:v>
                </c:pt>
                <c:pt idx="102">
                  <c:v>0.50394030000000001</c:v>
                </c:pt>
                <c:pt idx="103">
                  <c:v>0.51628090000000004</c:v>
                </c:pt>
                <c:pt idx="104">
                  <c:v>0.65432659999999998</c:v>
                </c:pt>
                <c:pt idx="105">
                  <c:v>0.66922599999999999</c:v>
                </c:pt>
                <c:pt idx="106">
                  <c:v>0.64377150000000005</c:v>
                </c:pt>
                <c:pt idx="107">
                  <c:v>0.8478135</c:v>
                </c:pt>
                <c:pt idx="108">
                  <c:v>0.68006390000000005</c:v>
                </c:pt>
                <c:pt idx="109">
                  <c:v>1.279291</c:v>
                </c:pt>
                <c:pt idx="110">
                  <c:v>0.37014710000000001</c:v>
                </c:pt>
                <c:pt idx="111">
                  <c:v>0.75320869999999995</c:v>
                </c:pt>
                <c:pt idx="112">
                  <c:v>0.80359040000000004</c:v>
                </c:pt>
                <c:pt idx="113">
                  <c:v>0.59437759999999995</c:v>
                </c:pt>
                <c:pt idx="114">
                  <c:v>0.95682670000000003</c:v>
                </c:pt>
                <c:pt idx="115">
                  <c:v>1.169975</c:v>
                </c:pt>
                <c:pt idx="116">
                  <c:v>0.73915310000000001</c:v>
                </c:pt>
                <c:pt idx="117">
                  <c:v>0.36075839999999998</c:v>
                </c:pt>
                <c:pt idx="118">
                  <c:v>0.37173020000000001</c:v>
                </c:pt>
                <c:pt idx="119">
                  <c:v>0.1731376</c:v>
                </c:pt>
                <c:pt idx="120">
                  <c:v>0.81976870000000002</c:v>
                </c:pt>
                <c:pt idx="121">
                  <c:v>1.057812</c:v>
                </c:pt>
                <c:pt idx="122">
                  <c:v>0.71364090000000002</c:v>
                </c:pt>
                <c:pt idx="123">
                  <c:v>0.94218000000000002</c:v>
                </c:pt>
                <c:pt idx="124">
                  <c:v>0.95013170000000002</c:v>
                </c:pt>
                <c:pt idx="125">
                  <c:v>0.88954219999999995</c:v>
                </c:pt>
                <c:pt idx="126">
                  <c:v>0.95615600000000001</c:v>
                </c:pt>
                <c:pt idx="127">
                  <c:v>0.93999429999999995</c:v>
                </c:pt>
                <c:pt idx="128">
                  <c:v>1.2308760000000001</c:v>
                </c:pt>
                <c:pt idx="129">
                  <c:v>0.74445890000000003</c:v>
                </c:pt>
                <c:pt idx="130">
                  <c:v>0.79142420000000002</c:v>
                </c:pt>
                <c:pt idx="131">
                  <c:v>0.68899279999999996</c:v>
                </c:pt>
                <c:pt idx="132">
                  <c:v>1.4155800000000001</c:v>
                </c:pt>
                <c:pt idx="133">
                  <c:v>1.4109719999999999</c:v>
                </c:pt>
                <c:pt idx="134">
                  <c:v>0.90021850000000003</c:v>
                </c:pt>
                <c:pt idx="135">
                  <c:v>0.99441679999999999</c:v>
                </c:pt>
                <c:pt idx="136">
                  <c:v>1.0392809999999999</c:v>
                </c:pt>
                <c:pt idx="137">
                  <c:v>-1.496366E-2</c:v>
                </c:pt>
                <c:pt idx="138">
                  <c:v>0.24242910000000001</c:v>
                </c:pt>
                <c:pt idx="139">
                  <c:v>9.6243519999999999E-2</c:v>
                </c:pt>
                <c:pt idx="140">
                  <c:v>0.19162899999999999</c:v>
                </c:pt>
                <c:pt idx="141">
                  <c:v>0.220529</c:v>
                </c:pt>
                <c:pt idx="142">
                  <c:v>0.1101472</c:v>
                </c:pt>
                <c:pt idx="143">
                  <c:v>0.25201489999999999</c:v>
                </c:pt>
                <c:pt idx="144">
                  <c:v>0.31878859999999998</c:v>
                </c:pt>
                <c:pt idx="145">
                  <c:v>0.3559869</c:v>
                </c:pt>
                <c:pt idx="146">
                  <c:v>0.47695749999999998</c:v>
                </c:pt>
                <c:pt idx="147">
                  <c:v>9.073784E-2</c:v>
                </c:pt>
                <c:pt idx="148">
                  <c:v>0.37402350000000001</c:v>
                </c:pt>
                <c:pt idx="149">
                  <c:v>0.73432030000000004</c:v>
                </c:pt>
                <c:pt idx="150">
                  <c:v>0.38893689999999997</c:v>
                </c:pt>
                <c:pt idx="151">
                  <c:v>0.11215079999999999</c:v>
                </c:pt>
                <c:pt idx="152">
                  <c:v>0.16623779999999999</c:v>
                </c:pt>
                <c:pt idx="153">
                  <c:v>0.1532451</c:v>
                </c:pt>
                <c:pt idx="154">
                  <c:v>0.58788799999999997</c:v>
                </c:pt>
                <c:pt idx="155">
                  <c:v>0.60053299999999998</c:v>
                </c:pt>
                <c:pt idx="156">
                  <c:v>0.53334539999999997</c:v>
                </c:pt>
                <c:pt idx="157">
                  <c:v>-0.32325619999999999</c:v>
                </c:pt>
                <c:pt idx="158">
                  <c:v>-0.50798200000000004</c:v>
                </c:pt>
                <c:pt idx="159">
                  <c:v>-0.54251740000000004</c:v>
                </c:pt>
                <c:pt idx="160">
                  <c:v>0.3948314</c:v>
                </c:pt>
                <c:pt idx="161">
                  <c:v>0.27394960000000002</c:v>
                </c:pt>
                <c:pt idx="162">
                  <c:v>0.57557800000000003</c:v>
                </c:pt>
                <c:pt idx="163">
                  <c:v>0.6119137</c:v>
                </c:pt>
                <c:pt idx="164">
                  <c:v>0.59607030000000005</c:v>
                </c:pt>
                <c:pt idx="165">
                  <c:v>0.28185480000000002</c:v>
                </c:pt>
                <c:pt idx="166">
                  <c:v>0.76747810000000005</c:v>
                </c:pt>
                <c:pt idx="167">
                  <c:v>0.60654929999999996</c:v>
                </c:pt>
                <c:pt idx="168">
                  <c:v>0.2220308</c:v>
                </c:pt>
                <c:pt idx="169">
                  <c:v>0.33624599999999999</c:v>
                </c:pt>
                <c:pt idx="170">
                  <c:v>0.23192450000000001</c:v>
                </c:pt>
                <c:pt idx="171">
                  <c:v>0.47733140000000002</c:v>
                </c:pt>
                <c:pt idx="172">
                  <c:v>0.27856989999999998</c:v>
                </c:pt>
                <c:pt idx="173">
                  <c:v>8.0721269999999998E-2</c:v>
                </c:pt>
                <c:pt idx="174">
                  <c:v>0.27426200000000001</c:v>
                </c:pt>
                <c:pt idx="175">
                  <c:v>0.2608665</c:v>
                </c:pt>
                <c:pt idx="176">
                  <c:v>0.26478370000000001</c:v>
                </c:pt>
                <c:pt idx="177">
                  <c:v>-0.95141880000000001</c:v>
                </c:pt>
                <c:pt idx="178">
                  <c:v>-0.83085279999999995</c:v>
                </c:pt>
                <c:pt idx="179">
                  <c:v>-0.78788579999999997</c:v>
                </c:pt>
                <c:pt idx="180">
                  <c:v>0.89800199999999997</c:v>
                </c:pt>
                <c:pt idx="181">
                  <c:v>0.3886212</c:v>
                </c:pt>
                <c:pt idx="182">
                  <c:v>0.79854939999999996</c:v>
                </c:pt>
                <c:pt idx="183">
                  <c:v>0.52038819999999997</c:v>
                </c:pt>
                <c:pt idx="184">
                  <c:v>0.86535269999999997</c:v>
                </c:pt>
                <c:pt idx="185">
                  <c:v>0.65987050000000003</c:v>
                </c:pt>
                <c:pt idx="186">
                  <c:v>0.35028540000000002</c:v>
                </c:pt>
                <c:pt idx="187">
                  <c:v>0.56852480000000005</c:v>
                </c:pt>
                <c:pt idx="188">
                  <c:v>0.66172169999999997</c:v>
                </c:pt>
                <c:pt idx="189">
                  <c:v>0.68488170000000004</c:v>
                </c:pt>
                <c:pt idx="190">
                  <c:v>0.61125110000000005</c:v>
                </c:pt>
                <c:pt idx="191">
                  <c:v>0.44280029999999998</c:v>
                </c:pt>
                <c:pt idx="192">
                  <c:v>0.69535340000000001</c:v>
                </c:pt>
                <c:pt idx="193">
                  <c:v>0.54706390000000005</c:v>
                </c:pt>
                <c:pt idx="194">
                  <c:v>0.6128306</c:v>
                </c:pt>
                <c:pt idx="195">
                  <c:v>0.81375050000000004</c:v>
                </c:pt>
                <c:pt idx="196">
                  <c:v>0.80336200000000002</c:v>
                </c:pt>
                <c:pt idx="197">
                  <c:v>-1.272494</c:v>
                </c:pt>
                <c:pt idx="198">
                  <c:v>-1.138868</c:v>
                </c:pt>
                <c:pt idx="199">
                  <c:v>-0.78405539999999996</c:v>
                </c:pt>
                <c:pt idx="200">
                  <c:v>-0.37405369999999999</c:v>
                </c:pt>
                <c:pt idx="201">
                  <c:v>-0.30980730000000001</c:v>
                </c:pt>
                <c:pt idx="202">
                  <c:v>-0.2482134</c:v>
                </c:pt>
                <c:pt idx="203">
                  <c:v>-0.47592050000000002</c:v>
                </c:pt>
                <c:pt idx="204">
                  <c:v>0.25515290000000002</c:v>
                </c:pt>
                <c:pt idx="205">
                  <c:v>-0.18316479999999999</c:v>
                </c:pt>
                <c:pt idx="206">
                  <c:v>-0.15532090000000001</c:v>
                </c:pt>
                <c:pt idx="207">
                  <c:v>-9.6248780000000006E-2</c:v>
                </c:pt>
                <c:pt idx="208">
                  <c:v>-5.6544049999999998E-2</c:v>
                </c:pt>
                <c:pt idx="209">
                  <c:v>0.1416818</c:v>
                </c:pt>
                <c:pt idx="210">
                  <c:v>-0.28535899999999997</c:v>
                </c:pt>
                <c:pt idx="211">
                  <c:v>0.29971730000000002</c:v>
                </c:pt>
                <c:pt idx="212">
                  <c:v>-4.7294990000000002E-2</c:v>
                </c:pt>
                <c:pt idx="213">
                  <c:v>0.59628380000000003</c:v>
                </c:pt>
                <c:pt idx="214">
                  <c:v>-2.9857849999999998E-2</c:v>
                </c:pt>
                <c:pt idx="215">
                  <c:v>0.14907429999999999</c:v>
                </c:pt>
                <c:pt idx="216">
                  <c:v>-0.37006670000000003</c:v>
                </c:pt>
                <c:pt idx="217">
                  <c:v>-1.3835930000000001</c:v>
                </c:pt>
                <c:pt idx="218">
                  <c:v>-0.73020110000000005</c:v>
                </c:pt>
                <c:pt idx="219">
                  <c:v>-1.232545</c:v>
                </c:pt>
                <c:pt idx="220">
                  <c:v>-6.8086519999999998E-2</c:v>
                </c:pt>
                <c:pt idx="221">
                  <c:v>-4.3342560000000002E-2</c:v>
                </c:pt>
                <c:pt idx="222">
                  <c:v>-8.8643929999999996E-2</c:v>
                </c:pt>
                <c:pt idx="223">
                  <c:v>0.21945790000000001</c:v>
                </c:pt>
                <c:pt idx="224">
                  <c:v>-0.20429530000000001</c:v>
                </c:pt>
                <c:pt idx="225">
                  <c:v>2.9454089999999999E-2</c:v>
                </c:pt>
                <c:pt idx="226">
                  <c:v>-3.3076090000000002E-2</c:v>
                </c:pt>
                <c:pt idx="227">
                  <c:v>-3.2618750000000002E-2</c:v>
                </c:pt>
                <c:pt idx="228">
                  <c:v>7.9911650000000001E-2</c:v>
                </c:pt>
                <c:pt idx="229">
                  <c:v>-2.5429910000000001E-3</c:v>
                </c:pt>
                <c:pt idx="230">
                  <c:v>0.32977250000000002</c:v>
                </c:pt>
                <c:pt idx="231">
                  <c:v>-2.6636239999999999E-3</c:v>
                </c:pt>
                <c:pt idx="232">
                  <c:v>2.741588E-2</c:v>
                </c:pt>
                <c:pt idx="233">
                  <c:v>-0.1203813</c:v>
                </c:pt>
                <c:pt idx="234">
                  <c:v>0.13153999999999999</c:v>
                </c:pt>
                <c:pt idx="235">
                  <c:v>-4.9535849999999999E-2</c:v>
                </c:pt>
                <c:pt idx="236">
                  <c:v>-2.6088770000000001E-2</c:v>
                </c:pt>
                <c:pt idx="237">
                  <c:v>-0.86937889999999995</c:v>
                </c:pt>
                <c:pt idx="238">
                  <c:v>-0.79732449999999999</c:v>
                </c:pt>
                <c:pt idx="239">
                  <c:v>-0.50890279999999999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09-412F-B6C0-93AA0C98E70D}"/>
            </c:ext>
          </c:extLst>
        </c:ser>
        <c:ser>
          <c:idx val="2"/>
          <c:order val="2"/>
          <c:tx>
            <c:v>Cluster centroid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'CREATED BY EDWIN CABALLERO'!$E$41</c:f>
              <c:numCache>
                <c:formatCode>0.00000</c:formatCode>
                <c:ptCount val="1"/>
                <c:pt idx="0">
                  <c:v>4.7471534590979134</c:v>
                </c:pt>
              </c:numCache>
            </c:numRef>
          </c:xVal>
          <c:yVal>
            <c:numRef>
              <c:f>'CREATED BY EDWIN CABALLERO'!$F$41</c:f>
              <c:numCache>
                <c:formatCode>0.00000</c:formatCode>
                <c:ptCount val="1"/>
                <c:pt idx="0">
                  <c:v>0.35146293847916676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09-412F-B6C0-93AA0C98E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7932720"/>
        <c:axId val="1822037856"/>
      </c:scatterChart>
      <c:scatterChart>
        <c:scatterStyle val="smoothMarker"/>
        <c:varyColors val="0"/>
        <c:ser>
          <c:idx val="0"/>
          <c:order val="0"/>
          <c:tx>
            <c:v>Confidence ellipse</c:v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'CREATED BY EDWIN CABALLERO'!$R$8:$R$28</c:f>
              <c:numCache>
                <c:formatCode>0.0000</c:formatCode>
                <c:ptCount val="21"/>
                <c:pt idx="0">
                  <c:v>-1.2113518204515463</c:v>
                </c:pt>
                <c:pt idx="1">
                  <c:v>-0.95894924302918572</c:v>
                </c:pt>
                <c:pt idx="2">
                  <c:v>-0.14799357636734989</c:v>
                </c:pt>
                <c:pt idx="3">
                  <c:v>1.1421331886207287</c:v>
                </c:pt>
                <c:pt idx="4">
                  <c:v>2.7851444553362903</c:v>
                </c:pt>
                <c:pt idx="5">
                  <c:v>4.6202108334605887</c:v>
                </c:pt>
                <c:pt idx="6">
                  <c:v>6.4677032402435497</c:v>
                </c:pt>
                <c:pt idx="7">
                  <c:v>8.1467762466727525</c:v>
                </c:pt>
                <c:pt idx="8">
                  <c:v>9.4930704880893693</c:v>
                </c:pt>
                <c:pt idx="9">
                  <c:v>10.374801303959991</c:v>
                </c:pt>
                <c:pt idx="10">
                  <c:v>10.705658738647372</c:v>
                </c:pt>
                <c:pt idx="11">
                  <c:v>10.453256161225013</c:v>
                </c:pt>
                <c:pt idx="12">
                  <c:v>9.6423004945631767</c:v>
                </c:pt>
                <c:pt idx="13">
                  <c:v>8.3521737295750995</c:v>
                </c:pt>
                <c:pt idx="14">
                  <c:v>6.7091624628595374</c:v>
                </c:pt>
                <c:pt idx="15">
                  <c:v>4.8740960847352381</c:v>
                </c:pt>
                <c:pt idx="16">
                  <c:v>3.026603677952278</c:v>
                </c:pt>
                <c:pt idx="17">
                  <c:v>1.3475306715230744</c:v>
                </c:pt>
                <c:pt idx="18">
                  <c:v>1.2364301064575756E-3</c:v>
                </c:pt>
                <c:pt idx="19">
                  <c:v>-0.88049438576416517</c:v>
                </c:pt>
                <c:pt idx="20">
                  <c:v>-1.2113518204515463</c:v>
                </c:pt>
              </c:numCache>
            </c:numRef>
          </c:xVal>
          <c:yVal>
            <c:numRef>
              <c:f>'CREATED BY EDWIN CABALLERO'!$S$8:$S$28</c:f>
              <c:numCache>
                <c:formatCode>0.0000</c:formatCode>
                <c:ptCount val="21"/>
                <c:pt idx="0">
                  <c:v>1.0604685073964586</c:v>
                </c:pt>
                <c:pt idx="1">
                  <c:v>0.69609875099040064</c:v>
                </c:pt>
                <c:pt idx="2">
                  <c:v>0.29799364003684281</c:v>
                </c:pt>
                <c:pt idx="3">
                  <c:v>-9.4877523442672418E-2</c:v>
                </c:pt>
                <c:pt idx="4">
                  <c:v>-0.44405777267241708</c:v>
                </c:pt>
                <c:pt idx="5">
                  <c:v>-0.71536691197593116</c:v>
                </c:pt>
                <c:pt idx="6">
                  <c:v>-0.88224731247625932</c:v>
                </c:pt>
                <c:pt idx="7">
                  <c:v>-0.92836355784831004</c:v>
                </c:pt>
                <c:pt idx="8">
                  <c:v>-0.84920146868429147</c:v>
                </c:pt>
                <c:pt idx="9">
                  <c:v>-0.65250998182628517</c:v>
                </c:pt>
                <c:pt idx="10">
                  <c:v>-0.35754263043812518</c:v>
                </c:pt>
                <c:pt idx="11">
                  <c:v>6.8271259679326124E-3</c:v>
                </c:pt>
                <c:pt idx="12">
                  <c:v>0.40493223692149061</c:v>
                </c:pt>
                <c:pt idx="13">
                  <c:v>0.79780340040100572</c:v>
                </c:pt>
                <c:pt idx="14">
                  <c:v>1.1469836496307506</c:v>
                </c:pt>
                <c:pt idx="15">
                  <c:v>1.4182927889342645</c:v>
                </c:pt>
                <c:pt idx="16">
                  <c:v>1.5851731894345928</c:v>
                </c:pt>
                <c:pt idx="17">
                  <c:v>1.6312894348066436</c:v>
                </c:pt>
                <c:pt idx="18">
                  <c:v>1.552127345642625</c:v>
                </c:pt>
                <c:pt idx="19">
                  <c:v>1.3554358587846189</c:v>
                </c:pt>
                <c:pt idx="20">
                  <c:v>1.0604685073964588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809-412F-B6C0-93AA0C98E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7932720"/>
        <c:axId val="1822037856"/>
      </c:scatterChart>
      <c:valAx>
        <c:axId val="1827932720"/>
        <c:scaling>
          <c:orientation val="minMax"/>
        </c:scaling>
        <c:delete val="0"/>
        <c:axPos val="b"/>
        <c:title>
          <c:tx>
            <c:strRef>
              <c:f>'CREATED BY EDWIN CABALLERO'!$B$7</c:f>
              <c:strCache>
                <c:ptCount val="1"/>
                <c:pt idx="0">
                  <c:v>X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PR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381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R"/>
          </a:p>
        </c:txPr>
        <c:crossAx val="1822037856"/>
        <c:crossesAt val="-1000"/>
        <c:crossBetween val="midCat"/>
      </c:valAx>
      <c:valAx>
        <c:axId val="1822037856"/>
        <c:scaling>
          <c:orientation val="minMax"/>
        </c:scaling>
        <c:delete val="0"/>
        <c:axPos val="l"/>
        <c:title>
          <c:tx>
            <c:strRef>
              <c:f>'CREATED BY EDWIN CABALLERO'!$C$7</c:f>
              <c:strCache>
                <c:ptCount val="1"/>
                <c:pt idx="0">
                  <c:v>Y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R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381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R"/>
          </a:p>
        </c:txPr>
        <c:crossAx val="1827932720"/>
        <c:crossesAt val="-1000"/>
        <c:crossBetween val="midCat"/>
      </c:valAx>
      <c:spPr>
        <a:noFill/>
        <a:ln w="38100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560293</xdr:colOff>
      <xdr:row>6</xdr:row>
      <xdr:rowOff>39181</xdr:rowOff>
    </xdr:from>
    <xdr:to>
      <xdr:col>12</xdr:col>
      <xdr:colOff>33618</xdr:colOff>
      <xdr:row>27</xdr:row>
      <xdr:rowOff>23431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F62780-95B5-480B-A027-F5CF7EC2C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694765</xdr:colOff>
      <xdr:row>4</xdr:row>
      <xdr:rowOff>134470</xdr:rowOff>
    </xdr:from>
    <xdr:to>
      <xdr:col>2</xdr:col>
      <xdr:colOff>291353</xdr:colOff>
      <xdr:row>7</xdr:row>
      <xdr:rowOff>33618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A3B4DA4D-BAFB-4604-B26F-8131F58D8522}"/>
            </a:ext>
          </a:extLst>
        </xdr:cNvPr>
        <xdr:cNvSpPr/>
      </xdr:nvSpPr>
      <xdr:spPr>
        <a:xfrm>
          <a:off x="885265" y="1860176"/>
          <a:ext cx="649941" cy="515471"/>
        </a:xfrm>
        <a:prstGeom prst="downArrow">
          <a:avLst/>
        </a:prstGeom>
        <a:solidFill>
          <a:schemeClr val="accent2"/>
        </a:solidFill>
        <a:ln>
          <a:solidFill>
            <a:schemeClr val="bg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R" sz="1100"/>
        </a:p>
      </xdr:txBody>
    </xdr:sp>
    <xdr:clientData/>
  </xdr:twoCellAnchor>
  <xdr:twoCellAnchor>
    <xdr:from>
      <xdr:col>17</xdr:col>
      <xdr:colOff>347383</xdr:colOff>
      <xdr:row>4</xdr:row>
      <xdr:rowOff>134470</xdr:rowOff>
    </xdr:from>
    <xdr:to>
      <xdr:col>17</xdr:col>
      <xdr:colOff>728383</xdr:colOff>
      <xdr:row>6</xdr:row>
      <xdr:rowOff>22411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5D7A4BEB-0389-4A4D-B2D1-062D86C71014}"/>
            </a:ext>
          </a:extLst>
        </xdr:cNvPr>
        <xdr:cNvSpPr/>
      </xdr:nvSpPr>
      <xdr:spPr>
        <a:xfrm>
          <a:off x="15172765" y="1860176"/>
          <a:ext cx="381000" cy="302559"/>
        </a:xfrm>
        <a:prstGeom prst="downArrow">
          <a:avLst/>
        </a:prstGeom>
        <a:solidFill>
          <a:schemeClr val="accent2"/>
        </a:solidFill>
        <a:ln>
          <a:solidFill>
            <a:schemeClr val="bg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CCE6E-7675-44E1-8805-39D32B3A9883}">
  <dimension ref="A1:U669"/>
  <sheetViews>
    <sheetView tabSelected="1" zoomScale="85" zoomScaleNormal="85" workbookViewId="0">
      <selection activeCell="E4" sqref="E4"/>
    </sheetView>
  </sheetViews>
  <sheetFormatPr defaultColWidth="0" defaultRowHeight="15" x14ac:dyDescent="0.25"/>
  <cols>
    <col min="1" max="1" width="2.85546875" style="1" customWidth="1"/>
    <col min="2" max="3" width="15.85546875" style="5" customWidth="1"/>
    <col min="4" max="4" width="8.5703125" style="1" customWidth="1"/>
    <col min="5" max="6" width="15.85546875" style="1" customWidth="1"/>
    <col min="7" max="7" width="2.85546875" style="1" customWidth="1"/>
    <col min="8" max="8" width="18.140625" style="1" customWidth="1"/>
    <col min="9" max="9" width="15.85546875" style="1" customWidth="1"/>
    <col min="10" max="10" width="2.85546875" style="1" customWidth="1"/>
    <col min="11" max="12" width="15.85546875" style="1" customWidth="1"/>
    <col min="13" max="13" width="8.5703125" style="1" customWidth="1"/>
    <col min="14" max="15" width="21.42578125" style="5" bestFit="1" customWidth="1"/>
    <col min="16" max="16" width="9.140625" style="1" customWidth="1"/>
    <col min="17" max="19" width="15.85546875" style="1" customWidth="1"/>
    <col min="20" max="20" width="9.140625" style="1" customWidth="1"/>
    <col min="21" max="21" width="0" style="1" hidden="1"/>
    <col min="22" max="16384" width="9.140625" style="1" hidden="1"/>
  </cols>
  <sheetData>
    <row r="1" spans="2:19" x14ac:dyDescent="0.25">
      <c r="B1" s="1"/>
      <c r="C1" s="1"/>
      <c r="N1" s="1"/>
      <c r="O1" s="1"/>
    </row>
    <row r="2" spans="2:19" ht="23.25" x14ac:dyDescent="0.25">
      <c r="B2" s="8" t="s">
        <v>24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2:19" ht="23.25" x14ac:dyDescent="0.25">
      <c r="B3" s="2"/>
      <c r="C3" s="1"/>
      <c r="N3" s="1"/>
      <c r="O3" s="1"/>
    </row>
    <row r="4" spans="2:19" ht="75" customHeight="1" x14ac:dyDescent="0.25">
      <c r="B4" s="34" t="s">
        <v>27</v>
      </c>
      <c r="C4" s="34"/>
      <c r="N4" s="1"/>
      <c r="O4" s="1"/>
      <c r="Q4" s="35" t="s">
        <v>26</v>
      </c>
      <c r="R4" s="36"/>
      <c r="S4" s="36"/>
    </row>
    <row r="5" spans="2:19" ht="15.75" x14ac:dyDescent="0.25">
      <c r="B5" s="34"/>
      <c r="C5" s="34"/>
      <c r="N5" s="32" t="s">
        <v>25</v>
      </c>
      <c r="O5" s="32"/>
      <c r="P5" s="33"/>
      <c r="Q5" s="36"/>
      <c r="R5" s="36"/>
      <c r="S5" s="36"/>
    </row>
    <row r="6" spans="2:19" x14ac:dyDescent="0.25">
      <c r="B6" s="1"/>
      <c r="C6" s="1"/>
      <c r="N6" s="1"/>
      <c r="O6" s="1"/>
    </row>
    <row r="7" spans="2:19" ht="15.75" x14ac:dyDescent="0.25">
      <c r="B7" s="3" t="s">
        <v>0</v>
      </c>
      <c r="C7" s="3" t="s">
        <v>1</v>
      </c>
      <c r="N7" s="7" t="s">
        <v>18</v>
      </c>
      <c r="O7" s="7" t="s">
        <v>19</v>
      </c>
      <c r="Q7" s="3" t="s">
        <v>17</v>
      </c>
      <c r="R7" s="3" t="s">
        <v>22</v>
      </c>
      <c r="S7" s="3" t="s">
        <v>23</v>
      </c>
    </row>
    <row r="8" spans="2:19" x14ac:dyDescent="0.25">
      <c r="B8" s="25">
        <v>1.417414</v>
      </c>
      <c r="C8" s="25">
        <v>-3.0155499999999998E-2</v>
      </c>
      <c r="N8" s="6">
        <f>B8-$E$41</f>
        <v>-3.3297394590979135</v>
      </c>
      <c r="O8" s="6">
        <f>C8-$F$41</f>
        <v>-0.38161843847916677</v>
      </c>
      <c r="Q8" s="4">
        <v>0</v>
      </c>
      <c r="R8" s="4">
        <f>(K$40*L$32*COS(Q8)+L$40*L$33*SIN(Q8))+E$41</f>
        <v>-1.2113518204515463</v>
      </c>
      <c r="S8" s="4">
        <f>(K$41*L$32*COS(Q8)+L$41*L$33*SIN(Q8))+F$41</f>
        <v>1.0604685073964586</v>
      </c>
    </row>
    <row r="9" spans="2:19" x14ac:dyDescent="0.25">
      <c r="B9" s="25">
        <v>3.3441740000000002</v>
      </c>
      <c r="C9" s="25">
        <v>5.4547629999999996E-3</v>
      </c>
      <c r="N9" s="6">
        <f>B9-$E$41</f>
        <v>-1.4029794590979132</v>
      </c>
      <c r="O9" s="6">
        <f>C9-$F$41</f>
        <v>-0.34600817547916679</v>
      </c>
      <c r="Q9" s="4">
        <f>PI()/10</f>
        <v>0.31415926535897931</v>
      </c>
      <c r="R9" s="4">
        <f>(K$40*L$32*COS(Q9)+L$40*L$33*SIN(Q9))+E$41</f>
        <v>-0.95894924302918572</v>
      </c>
      <c r="S9" s="4">
        <f>(K$41*L$32*COS(Q9)+L$41*L$33*SIN(Q9))+F$41</f>
        <v>0.69609875099040064</v>
      </c>
    </row>
    <row r="10" spans="2:19" x14ac:dyDescent="0.25">
      <c r="B10" s="25">
        <v>3.2423030000000002</v>
      </c>
      <c r="C10" s="25">
        <v>-0.18584629999999999</v>
      </c>
      <c r="N10" s="6">
        <f>B10-$E$41</f>
        <v>-1.5048504590979133</v>
      </c>
      <c r="O10" s="6">
        <f>C10-$F$41</f>
        <v>-0.53730923847916678</v>
      </c>
      <c r="Q10" s="4">
        <f>Q9+Q$9</f>
        <v>0.62831853071795862</v>
      </c>
      <c r="R10" s="4">
        <f>(K$40*L$32*COS(Q10)+L$40*L$33*SIN(Q10))+E$41</f>
        <v>-0.14799357636734989</v>
      </c>
      <c r="S10" s="4">
        <f>(K$41*L$32*COS(Q10)+L$41*L$33*SIN(Q10))+F$41</f>
        <v>0.29799364003684281</v>
      </c>
    </row>
    <row r="11" spans="2:19" x14ac:dyDescent="0.25">
      <c r="B11" s="25">
        <v>4.9534560000000001</v>
      </c>
      <c r="C11" s="25">
        <v>-0.14375859999999999</v>
      </c>
      <c r="N11" s="6">
        <f>B11-$E$41</f>
        <v>0.20630254090208666</v>
      </c>
      <c r="O11" s="6">
        <f>C11-$F$41</f>
        <v>-0.49522153847916672</v>
      </c>
      <c r="Q11" s="4">
        <f>Q10+Q$9</f>
        <v>0.94247779607693793</v>
      </c>
      <c r="R11" s="4">
        <f>(K$40*L$32*COS(Q11)+L$40*L$33*SIN(Q11))+E$41</f>
        <v>1.1421331886207287</v>
      </c>
      <c r="S11" s="4">
        <f>(K$41*L$32*COS(Q11)+L$41*L$33*SIN(Q11))+F$41</f>
        <v>-9.4877523442672418E-2</v>
      </c>
    </row>
    <row r="12" spans="2:19" x14ac:dyDescent="0.25">
      <c r="B12" s="25">
        <v>3.0019550000000002</v>
      </c>
      <c r="C12" s="25">
        <v>-4.5565899999999999E-2</v>
      </c>
      <c r="N12" s="6">
        <f>B12-$E$41</f>
        <v>-1.7451984590979133</v>
      </c>
      <c r="O12" s="6">
        <f>C12-$F$41</f>
        <v>-0.39702883847916676</v>
      </c>
      <c r="Q12" s="4">
        <f>Q11+Q$9</f>
        <v>1.2566370614359172</v>
      </c>
      <c r="R12" s="4">
        <f>(K$40*L$32*COS(Q12)+L$40*L$33*SIN(Q12))+E$41</f>
        <v>2.7851444553362903</v>
      </c>
      <c r="S12" s="4">
        <f>(K$41*L$32*COS(Q12)+L$41*L$33*SIN(Q12))+F$41</f>
        <v>-0.44405777267241708</v>
      </c>
    </row>
    <row r="13" spans="2:19" x14ac:dyDescent="0.25">
      <c r="B13" s="25">
        <v>1.737549</v>
      </c>
      <c r="C13" s="25">
        <v>-0.1498101</v>
      </c>
      <c r="N13" s="6">
        <f>B13-$E$41</f>
        <v>-3.0096044590979134</v>
      </c>
      <c r="O13" s="6">
        <f>C13-$F$41</f>
        <v>-0.50127303847916682</v>
      </c>
      <c r="Q13" s="4">
        <f>Q12+Q$9</f>
        <v>1.5707963267948966</v>
      </c>
      <c r="R13" s="4">
        <f>(K$40*L$32*COS(Q13)+L$40*L$33*SIN(Q13))+E$41</f>
        <v>4.6202108334605887</v>
      </c>
      <c r="S13" s="4">
        <f>(K$41*L$32*COS(Q13)+L$41*L$33*SIN(Q13))+F$41</f>
        <v>-0.71536691197593116</v>
      </c>
    </row>
    <row r="14" spans="2:19" x14ac:dyDescent="0.25">
      <c r="B14" s="25">
        <v>1.8923570000000001</v>
      </c>
      <c r="C14" s="25">
        <v>0.56885870000000005</v>
      </c>
      <c r="N14" s="6">
        <f>B14-$E$41</f>
        <v>-2.8547964590979134</v>
      </c>
      <c r="O14" s="6">
        <f>C14-$F$41</f>
        <v>0.21739576152083329</v>
      </c>
      <c r="Q14" s="4">
        <f>Q13+Q$9</f>
        <v>1.8849555921538759</v>
      </c>
      <c r="R14" s="4">
        <f>(K$40*L$32*COS(Q14)+L$40*L$33*SIN(Q14))+E$41</f>
        <v>6.4677032402435497</v>
      </c>
      <c r="S14" s="4">
        <f>(K$41*L$32*COS(Q14)+L$41*L$33*SIN(Q14))+F$41</f>
        <v>-0.88224731247625932</v>
      </c>
    </row>
    <row r="15" spans="2:19" x14ac:dyDescent="0.25">
      <c r="B15" s="25">
        <v>4.2981109999999996</v>
      </c>
      <c r="C15" s="25">
        <v>0.12152159999999999</v>
      </c>
      <c r="N15" s="6">
        <f>B15-$E$41</f>
        <v>-0.44904245909791385</v>
      </c>
      <c r="O15" s="6">
        <f>C15-$F$41</f>
        <v>-0.22994133847916676</v>
      </c>
      <c r="Q15" s="4">
        <f t="shared" ref="Q15:Q28" si="0">Q14+Q$9</f>
        <v>2.1991148575128552</v>
      </c>
      <c r="R15" s="4">
        <f>(K$40*L$32*COS(Q15)+L$40*L$33*SIN(Q15))+E$41</f>
        <v>8.1467762466727525</v>
      </c>
      <c r="S15" s="4">
        <f>(K$41*L$32*COS(Q15)+L$41*L$33*SIN(Q15))+F$41</f>
        <v>-0.92836355784831004</v>
      </c>
    </row>
    <row r="16" spans="2:19" x14ac:dyDescent="0.25">
      <c r="B16" s="25">
        <v>-6.3121650000000004E-4</v>
      </c>
      <c r="C16" s="25">
        <v>0.41942590000000002</v>
      </c>
      <c r="N16" s="6">
        <f>B16-$E$41</f>
        <v>-4.7477846755979138</v>
      </c>
      <c r="O16" s="6">
        <f>C16-$F$41</f>
        <v>6.7962961520833254E-2</v>
      </c>
      <c r="Q16" s="4">
        <f t="shared" si="0"/>
        <v>2.5132741228718345</v>
      </c>
      <c r="R16" s="4">
        <f>(K$40*L$32*COS(Q16)+L$40*L$33*SIN(Q16))+E$41</f>
        <v>9.4930704880893693</v>
      </c>
      <c r="S16" s="4">
        <f>(K$41*L$32*COS(Q16)+L$41*L$33*SIN(Q16))+F$41</f>
        <v>-0.84920146868429147</v>
      </c>
    </row>
    <row r="17" spans="2:19" x14ac:dyDescent="0.25">
      <c r="B17" s="25">
        <v>3.7671610000000002</v>
      </c>
      <c r="C17" s="25">
        <v>-0.30391859999999998</v>
      </c>
      <c r="N17" s="6">
        <f>B17-$E$41</f>
        <v>-0.97999245909791322</v>
      </c>
      <c r="O17" s="6">
        <f>C17-$F$41</f>
        <v>-0.6553815384791668</v>
      </c>
      <c r="Q17" s="4">
        <f t="shared" si="0"/>
        <v>2.8274333882308138</v>
      </c>
      <c r="R17" s="4">
        <f>(K$40*L$32*COS(Q17)+L$40*L$33*SIN(Q17))+E$41</f>
        <v>10.374801303959991</v>
      </c>
      <c r="S17" s="4">
        <f>(K$41*L$32*COS(Q17)+L$41*L$33*SIN(Q17))+F$41</f>
        <v>-0.65250998182628517</v>
      </c>
    </row>
    <row r="18" spans="2:19" x14ac:dyDescent="0.25">
      <c r="B18" s="25">
        <v>1.4833339999999999</v>
      </c>
      <c r="C18" s="25">
        <v>-4.9023009999999999E-2</v>
      </c>
      <c r="N18" s="6">
        <f>B18-$E$41</f>
        <v>-3.2638194590979133</v>
      </c>
      <c r="O18" s="6">
        <f>C18-$F$41</f>
        <v>-0.40048594847916674</v>
      </c>
      <c r="Q18" s="4">
        <f t="shared" si="0"/>
        <v>3.1415926535897931</v>
      </c>
      <c r="R18" s="4">
        <f>(K$40*L$32*COS(Q18)+L$40*L$33*SIN(Q18))+E$41</f>
        <v>10.705658738647372</v>
      </c>
      <c r="S18" s="4">
        <f>(K$41*L$32*COS(Q18)+L$41*L$33*SIN(Q18))+F$41</f>
        <v>-0.35754263043812518</v>
      </c>
    </row>
    <row r="19" spans="2:19" x14ac:dyDescent="0.25">
      <c r="B19" s="25">
        <v>4.764443</v>
      </c>
      <c r="C19" s="25">
        <v>-0.20062389999999999</v>
      </c>
      <c r="N19" s="6">
        <f>B19-$E$41</f>
        <v>1.7289540902086564E-2</v>
      </c>
      <c r="O19" s="6">
        <f>C19-$F$41</f>
        <v>-0.55208683847916673</v>
      </c>
      <c r="Q19" s="4">
        <f t="shared" si="0"/>
        <v>3.4557519189487724</v>
      </c>
      <c r="R19" s="4">
        <f>(K$40*L$32*COS(Q19)+L$40*L$33*SIN(Q19))+E$41</f>
        <v>10.453256161225013</v>
      </c>
      <c r="S19" s="4">
        <f>(K$41*L$32*COS(Q19)+L$41*L$33*SIN(Q19))+F$41</f>
        <v>6.8271259679326124E-3</v>
      </c>
    </row>
    <row r="20" spans="2:19" x14ac:dyDescent="0.25">
      <c r="B20" s="25">
        <v>3.3322780000000001</v>
      </c>
      <c r="C20" s="25">
        <v>-0.62119250000000004</v>
      </c>
      <c r="N20" s="6">
        <f>B20-$E$41</f>
        <v>-1.4148754590979133</v>
      </c>
      <c r="O20" s="6">
        <f>C20-$F$41</f>
        <v>-0.9726554384791668</v>
      </c>
      <c r="Q20" s="4">
        <f t="shared" si="0"/>
        <v>3.7699111843077517</v>
      </c>
      <c r="R20" s="4">
        <f>(K$40*L$32*COS(Q20)+L$40*L$33*SIN(Q20))+E$41</f>
        <v>9.6423004945631767</v>
      </c>
      <c r="S20" s="4">
        <f>(K$41*L$32*COS(Q20)+L$41*L$33*SIN(Q20))+F$41</f>
        <v>0.40493223692149061</v>
      </c>
    </row>
    <row r="21" spans="2:19" x14ac:dyDescent="0.25">
      <c r="B21" s="25">
        <v>3.1460979999999998</v>
      </c>
      <c r="C21" s="25">
        <v>4.2438730000000001E-2</v>
      </c>
      <c r="N21" s="6">
        <f>B21-$E$41</f>
        <v>-1.6010554590979136</v>
      </c>
      <c r="O21" s="6">
        <f>C21-$F$41</f>
        <v>-0.30902420847916678</v>
      </c>
      <c r="Q21" s="4">
        <f t="shared" si="0"/>
        <v>4.0840704496667311</v>
      </c>
      <c r="R21" s="4">
        <f>(K$40*L$32*COS(Q21)+L$40*L$33*SIN(Q21))+E$41</f>
        <v>8.3521737295750995</v>
      </c>
      <c r="S21" s="4">
        <f>(K$41*L$32*COS(Q21)+L$41*L$33*SIN(Q21))+F$41</f>
        <v>0.79780340040100572</v>
      </c>
    </row>
    <row r="22" spans="2:19" x14ac:dyDescent="0.25">
      <c r="B22" s="25">
        <v>4.8479369999999999</v>
      </c>
      <c r="C22" s="25">
        <v>-0.17731</v>
      </c>
      <c r="N22" s="6">
        <f>B22-$E$41</f>
        <v>0.10078354090208652</v>
      </c>
      <c r="O22" s="6">
        <f>C22-$F$41</f>
        <v>-0.52877293847916673</v>
      </c>
      <c r="Q22" s="4">
        <f t="shared" si="0"/>
        <v>4.3982297150257104</v>
      </c>
      <c r="R22" s="4">
        <f>(K$40*L$32*COS(Q22)+L$40*L$33*SIN(Q22))+E$41</f>
        <v>6.7091624628595374</v>
      </c>
      <c r="S22" s="4">
        <f>(K$41*L$32*COS(Q22)+L$41*L$33*SIN(Q22))+F$41</f>
        <v>1.1469836496307506</v>
      </c>
    </row>
    <row r="23" spans="2:19" x14ac:dyDescent="0.25">
      <c r="B23" s="25">
        <v>2.1227830000000001</v>
      </c>
      <c r="C23" s="25">
        <v>3.5799999999999998E-3</v>
      </c>
      <c r="N23" s="6">
        <f>B23-$E$41</f>
        <v>-2.6243704590979133</v>
      </c>
      <c r="O23" s="6">
        <f>C23-$F$41</f>
        <v>-0.34788293847916674</v>
      </c>
      <c r="Q23" s="4">
        <f t="shared" si="0"/>
        <v>4.7123889803846897</v>
      </c>
      <c r="R23" s="4">
        <f>(K$40*L$32*COS(Q23)+L$40*L$33*SIN(Q23))+E$41</f>
        <v>4.8740960847352381</v>
      </c>
      <c r="S23" s="4">
        <f>(K$41*L$32*COS(Q23)+L$41*L$33*SIN(Q23))+F$41</f>
        <v>1.4182927889342645</v>
      </c>
    </row>
    <row r="24" spans="2:19" x14ac:dyDescent="0.25">
      <c r="B24" s="25">
        <v>2.1086469999999999</v>
      </c>
      <c r="C24" s="25">
        <v>-0.1752524</v>
      </c>
      <c r="N24" s="6">
        <f>B24-$E$41</f>
        <v>-2.6385064590979135</v>
      </c>
      <c r="O24" s="6">
        <f>C24-$F$41</f>
        <v>-0.52671533847916674</v>
      </c>
      <c r="Q24" s="4">
        <f t="shared" si="0"/>
        <v>5.026548245743669</v>
      </c>
      <c r="R24" s="4">
        <f>(K$40*L$32*COS(Q24)+L$40*L$33*SIN(Q24))+E$41</f>
        <v>3.026603677952278</v>
      </c>
      <c r="S24" s="4">
        <f>(K$41*L$32*COS(Q24)+L$41*L$33*SIN(Q24))+F$41</f>
        <v>1.5851731894345928</v>
      </c>
    </row>
    <row r="25" spans="2:19" x14ac:dyDescent="0.25">
      <c r="B25" s="25">
        <v>2.208351</v>
      </c>
      <c r="C25" s="25">
        <v>0.38956770000000002</v>
      </c>
      <c r="N25" s="6">
        <f>B25-$E$41</f>
        <v>-2.5388024590979135</v>
      </c>
      <c r="O25" s="6">
        <f>C25-$F$41</f>
        <v>3.8104761520833252E-2</v>
      </c>
      <c r="Q25" s="4">
        <f t="shared" si="0"/>
        <v>5.3407075111026483</v>
      </c>
      <c r="R25" s="4">
        <f>(K$40*L$32*COS(Q25)+L$40*L$33*SIN(Q25))+E$41</f>
        <v>1.3475306715230744</v>
      </c>
      <c r="S25" s="4">
        <f>(K$41*L$32*COS(Q25)+L$41*L$33*SIN(Q25))+F$41</f>
        <v>1.6312894348066436</v>
      </c>
    </row>
    <row r="26" spans="2:19" x14ac:dyDescent="0.25">
      <c r="B26" s="25">
        <v>0.98674919999999999</v>
      </c>
      <c r="C26" s="25">
        <v>0.4340195</v>
      </c>
      <c r="N26" s="6">
        <f>B26-$E$41</f>
        <v>-3.7604042590979132</v>
      </c>
      <c r="O26" s="6">
        <f>C26-$F$41</f>
        <v>8.2556561520833238E-2</v>
      </c>
      <c r="Q26" s="4">
        <f t="shared" si="0"/>
        <v>5.6548667764616276</v>
      </c>
      <c r="R26" s="4">
        <f>(K$40*L$32*COS(Q26)+L$40*L$33*SIN(Q26))+E$41</f>
        <v>1.2364301064575756E-3</v>
      </c>
      <c r="S26" s="4">
        <f>(K$41*L$32*COS(Q26)+L$41*L$33*SIN(Q26))+F$41</f>
        <v>1.552127345642625</v>
      </c>
    </row>
    <row r="27" spans="2:19" x14ac:dyDescent="0.25">
      <c r="B27" s="25">
        <v>1.208105</v>
      </c>
      <c r="C27" s="25">
        <v>0.45502090000000001</v>
      </c>
      <c r="N27" s="6">
        <f>B27-$E$41</f>
        <v>-3.5390484590979137</v>
      </c>
      <c r="O27" s="6">
        <f>C27-$F$41</f>
        <v>0.10355796152083324</v>
      </c>
      <c r="Q27" s="4">
        <f t="shared" si="0"/>
        <v>5.9690260418206069</v>
      </c>
      <c r="R27" s="4">
        <f>(K$40*L$32*COS(Q27)+L$40*L$33*SIN(Q27))+E$41</f>
        <v>-0.88049438576416517</v>
      </c>
      <c r="S27" s="4">
        <f>(K$41*L$32*COS(Q27)+L$41*L$33*SIN(Q27))+F$41</f>
        <v>1.3554358587846189</v>
      </c>
    </row>
    <row r="28" spans="2:19" x14ac:dyDescent="0.25">
      <c r="B28" s="25">
        <v>1.4681</v>
      </c>
      <c r="C28" s="25">
        <v>1.2751619999999999</v>
      </c>
      <c r="N28" s="6">
        <f>B28-$E$41</f>
        <v>-3.2790534590979137</v>
      </c>
      <c r="O28" s="6">
        <f>C28-$F$41</f>
        <v>0.92369906152083314</v>
      </c>
      <c r="Q28" s="4">
        <f t="shared" si="0"/>
        <v>6.2831853071795862</v>
      </c>
      <c r="R28" s="4">
        <f>(K$40*L$32*COS(Q28)+L$40*L$33*SIN(Q28))+E$41</f>
        <v>-1.2113518204515463</v>
      </c>
      <c r="S28" s="4">
        <f>(K$41*L$32*COS(Q28)+L$41*L$33*SIN(Q28))+F$41</f>
        <v>1.0604685073964588</v>
      </c>
    </row>
    <row r="29" spans="2:19" ht="15.75" thickBot="1" x14ac:dyDescent="0.3">
      <c r="B29" s="25">
        <v>1.21991</v>
      </c>
      <c r="C29" s="25">
        <v>0.87354489999999996</v>
      </c>
      <c r="N29" s="6">
        <f>B29-$E$41</f>
        <v>-3.5272434590979134</v>
      </c>
      <c r="O29" s="6">
        <f>C29-$F$41</f>
        <v>0.52208196152083319</v>
      </c>
    </row>
    <row r="30" spans="2:19" ht="15.75" x14ac:dyDescent="0.25">
      <c r="B30" s="25">
        <v>-0.65244210000000002</v>
      </c>
      <c r="C30" s="25">
        <v>0.85749419999999998</v>
      </c>
      <c r="E30" s="30" t="s">
        <v>28</v>
      </c>
      <c r="F30" s="31"/>
      <c r="G30" s="28"/>
      <c r="H30" s="30" t="s">
        <v>31</v>
      </c>
      <c r="I30" s="31"/>
      <c r="J30" s="28"/>
      <c r="K30" s="30" t="s">
        <v>34</v>
      </c>
      <c r="L30" s="31"/>
      <c r="N30" s="6">
        <f>B30-$E$41</f>
        <v>-5.3995955590979134</v>
      </c>
      <c r="O30" s="6">
        <f>C30-$F$41</f>
        <v>0.50603126152083322</v>
      </c>
    </row>
    <row r="31" spans="2:19" x14ac:dyDescent="0.25">
      <c r="B31" s="25">
        <v>1.7834129999999999</v>
      </c>
      <c r="C31" s="25">
        <v>0.77597590000000005</v>
      </c>
      <c r="E31" s="10"/>
      <c r="F31" s="11"/>
      <c r="G31" s="29"/>
      <c r="H31" s="10"/>
      <c r="I31" s="11"/>
      <c r="J31" s="29"/>
      <c r="K31" s="10"/>
      <c r="L31" s="11"/>
      <c r="N31" s="6">
        <f>B31-$E$41</f>
        <v>-2.9637404590979135</v>
      </c>
      <c r="O31" s="6">
        <f>C31-$F$41</f>
        <v>0.42451296152083329</v>
      </c>
    </row>
    <row r="32" spans="2:19" x14ac:dyDescent="0.25">
      <c r="B32" s="25">
        <v>1.8880520000000001</v>
      </c>
      <c r="C32" s="25">
        <v>0.79377370000000003</v>
      </c>
      <c r="E32" s="10" t="s">
        <v>9</v>
      </c>
      <c r="F32" s="11" t="s">
        <v>10</v>
      </c>
      <c r="G32" s="29"/>
      <c r="H32" s="16" t="s">
        <v>16</v>
      </c>
      <c r="I32" s="17">
        <f>COUNT(B8:B1048576)</f>
        <v>240</v>
      </c>
      <c r="J32" s="29"/>
      <c r="K32" s="10" t="s">
        <v>5</v>
      </c>
      <c r="L32" s="13">
        <f>SQRT(H48)*SQRT(I33)</f>
        <v>6.0005394810112298</v>
      </c>
      <c r="N32" s="6">
        <f>B32-$E$41</f>
        <v>-2.8591014590979134</v>
      </c>
      <c r="O32" s="6">
        <f>C32-$F$41</f>
        <v>0.44231076152083326</v>
      </c>
    </row>
    <row r="33" spans="2:15" x14ac:dyDescent="0.25">
      <c r="B33" s="25">
        <v>0.83097109999999996</v>
      </c>
      <c r="C33" s="25">
        <v>0.93592240000000004</v>
      </c>
      <c r="E33" s="12">
        <f>_xlfn.COVARIANCE.S(B8:B1048576,B8:B1048576)</f>
        <v>5.9284168866137392</v>
      </c>
      <c r="F33" s="13">
        <f>_xlfn.COVARIANCE.S(B8:B1048576,C8:C1048576)</f>
        <v>-0.68250211799590543</v>
      </c>
      <c r="G33" s="29"/>
      <c r="H33" s="16" t="s">
        <v>2</v>
      </c>
      <c r="I33" s="18">
        <f>_xlfn.CHISQ.INV(I34,2)</f>
        <v>5.9914645471079799</v>
      </c>
      <c r="J33" s="29"/>
      <c r="K33" s="10" t="s">
        <v>6</v>
      </c>
      <c r="L33" s="13">
        <f>SQRT(I48)*SQRT(I33)</f>
        <v>1.0743557883800618</v>
      </c>
      <c r="N33" s="6">
        <f>B33-$E$41</f>
        <v>-3.9161823590979132</v>
      </c>
      <c r="O33" s="6">
        <f>C33-$F$41</f>
        <v>0.58445946152083328</v>
      </c>
    </row>
    <row r="34" spans="2:15" x14ac:dyDescent="0.25">
      <c r="B34" s="25">
        <v>-0.14974009999999999</v>
      </c>
      <c r="C34" s="25">
        <v>1.4330350000000001</v>
      </c>
      <c r="E34" s="12">
        <f>_xlfn.COVARIANCE.S(C8:C1048576,B8:B1048576)</f>
        <v>-0.68250211799590543</v>
      </c>
      <c r="F34" s="13">
        <f>_xlfn.COVARIANCE.S(C8:C1048576,C8:C1048576)</f>
        <v>0.27385872246707654</v>
      </c>
      <c r="G34" s="29"/>
      <c r="H34" s="16" t="s">
        <v>3</v>
      </c>
      <c r="I34" s="19">
        <v>0.95</v>
      </c>
      <c r="J34" s="29"/>
      <c r="K34" s="10" t="s">
        <v>7</v>
      </c>
      <c r="L34" s="13">
        <f>ATAN2(F33,H48-E33)</f>
        <v>3.0231590079719384</v>
      </c>
      <c r="N34" s="6">
        <f>B34-$E$41</f>
        <v>-4.8968935590979132</v>
      </c>
      <c r="O34" s="6">
        <f>C34-$F$41</f>
        <v>1.0815720615208333</v>
      </c>
    </row>
    <row r="35" spans="2:15" x14ac:dyDescent="0.25">
      <c r="B35" s="25">
        <v>3.9023629999999998</v>
      </c>
      <c r="C35" s="25">
        <v>0.71886839999999996</v>
      </c>
      <c r="E35" s="10" t="s">
        <v>11</v>
      </c>
      <c r="F35" s="11" t="s">
        <v>12</v>
      </c>
      <c r="G35" s="29"/>
      <c r="H35" s="10"/>
      <c r="I35" s="11"/>
      <c r="J35" s="29"/>
      <c r="K35" s="10" t="s">
        <v>8</v>
      </c>
      <c r="L35" s="20">
        <f>L34*180/PI()</f>
        <v>173.21425195374889</v>
      </c>
      <c r="N35" s="6">
        <f>B35-$E$41</f>
        <v>-0.84479045909791362</v>
      </c>
      <c r="O35" s="6">
        <f>C35-$F$41</f>
        <v>0.3674054615208332</v>
      </c>
    </row>
    <row r="36" spans="2:15" ht="15.75" thickBot="1" x14ac:dyDescent="0.3">
      <c r="B36" s="25">
        <v>1.2801530000000001</v>
      </c>
      <c r="C36" s="25">
        <v>1.0045390000000001</v>
      </c>
      <c r="E36" s="14"/>
      <c r="F36" s="15"/>
      <c r="G36" s="29"/>
      <c r="H36" s="14"/>
      <c r="I36" s="15"/>
      <c r="J36" s="29"/>
      <c r="K36" s="14"/>
      <c r="L36" s="15"/>
      <c r="N36" s="6">
        <f>B36-$E$41</f>
        <v>-3.4670004590979131</v>
      </c>
      <c r="O36" s="6">
        <f>C36-$F$41</f>
        <v>0.65307606152083331</v>
      </c>
    </row>
    <row r="37" spans="2:15" ht="15.75" thickBot="1" x14ac:dyDescent="0.3">
      <c r="B37" s="25">
        <v>2.387807</v>
      </c>
      <c r="C37" s="25">
        <v>0.99098989999999998</v>
      </c>
      <c r="E37" s="29"/>
      <c r="F37" s="29"/>
      <c r="G37" s="29"/>
      <c r="H37" s="29"/>
      <c r="I37" s="29"/>
      <c r="J37" s="29"/>
      <c r="K37" s="29"/>
      <c r="L37" s="29"/>
      <c r="N37" s="6">
        <f>B37-$E$41</f>
        <v>-2.3593464590979134</v>
      </c>
      <c r="O37" s="6">
        <f>C37-$F$41</f>
        <v>0.63952696152083321</v>
      </c>
    </row>
    <row r="38" spans="2:15" ht="15.75" x14ac:dyDescent="0.25">
      <c r="B38" s="25">
        <v>3.0609229999999998</v>
      </c>
      <c r="C38" s="25">
        <v>0.91034539999999997</v>
      </c>
      <c r="E38" s="30" t="s">
        <v>29</v>
      </c>
      <c r="F38" s="31"/>
      <c r="G38" s="28"/>
      <c r="H38" s="30" t="s">
        <v>32</v>
      </c>
      <c r="I38" s="31"/>
      <c r="J38" s="28"/>
      <c r="K38" s="30" t="s">
        <v>35</v>
      </c>
      <c r="L38" s="31"/>
      <c r="N38" s="6">
        <f>B38-$E$41</f>
        <v>-1.6862304590979136</v>
      </c>
      <c r="O38" s="6">
        <f>C38-$F$41</f>
        <v>0.55888246152083321</v>
      </c>
    </row>
    <row r="39" spans="2:15" x14ac:dyDescent="0.25">
      <c r="B39" s="25">
        <v>-1.312986</v>
      </c>
      <c r="C39" s="25">
        <v>0.97438199999999997</v>
      </c>
      <c r="E39" s="10"/>
      <c r="F39" s="11"/>
      <c r="G39" s="29"/>
      <c r="H39" s="10"/>
      <c r="I39" s="11"/>
      <c r="J39" s="29"/>
      <c r="K39" s="10"/>
      <c r="L39" s="11"/>
      <c r="N39" s="6">
        <f>B39-$E$41</f>
        <v>-6.060139459097913</v>
      </c>
      <c r="O39" s="6">
        <f>C39-$F$41</f>
        <v>0.62291906152083321</v>
      </c>
    </row>
    <row r="40" spans="2:15" ht="15.75" x14ac:dyDescent="0.25">
      <c r="B40" s="25">
        <v>2.8347000000000002</v>
      </c>
      <c r="C40" s="25">
        <v>0.56987359999999998</v>
      </c>
      <c r="E40" s="23" t="s">
        <v>21</v>
      </c>
      <c r="F40" s="24" t="s">
        <v>20</v>
      </c>
      <c r="G40" s="29"/>
      <c r="H40" s="10" t="s">
        <v>15</v>
      </c>
      <c r="I40" s="13">
        <f>E33+F34</f>
        <v>6.2022756090808162</v>
      </c>
      <c r="J40" s="29"/>
      <c r="K40" s="21">
        <f>COS(L34)</f>
        <v>-0.9929949296067816</v>
      </c>
      <c r="L40" s="22">
        <f>-K41</f>
        <v>-0.11815697091252335</v>
      </c>
      <c r="N40" s="6">
        <f>B40-$E$41</f>
        <v>-1.9124534590979132</v>
      </c>
      <c r="O40" s="6">
        <f>C40-$F$41</f>
        <v>0.21841066152083322</v>
      </c>
    </row>
    <row r="41" spans="2:15" x14ac:dyDescent="0.25">
      <c r="B41" s="25">
        <v>1.079027</v>
      </c>
      <c r="C41" s="25">
        <v>0.7243695</v>
      </c>
      <c r="E41" s="26">
        <f>AVERAGE(B8:B667)</f>
        <v>4.7471534590979134</v>
      </c>
      <c r="F41" s="27">
        <f>AVERAGE(C8:C667)</f>
        <v>0.35146293847916676</v>
      </c>
      <c r="G41" s="29"/>
      <c r="H41" s="10" t="s">
        <v>4</v>
      </c>
      <c r="I41" s="13">
        <f>E33*F34-F33*E34</f>
        <v>1.1577395337513852</v>
      </c>
      <c r="J41" s="29"/>
      <c r="K41" s="21">
        <f>SIN(L34)</f>
        <v>0.11815697091252335</v>
      </c>
      <c r="L41" s="22">
        <f>COS(L34)</f>
        <v>-0.9929949296067816</v>
      </c>
      <c r="N41" s="6">
        <f>B41-$E$41</f>
        <v>-3.6681264590979135</v>
      </c>
      <c r="O41" s="6">
        <f>C41-$F$41</f>
        <v>0.37290656152083324</v>
      </c>
    </row>
    <row r="42" spans="2:15" ht="15.75" thickBot="1" x14ac:dyDescent="0.3">
      <c r="B42" s="25">
        <v>4.2045029999999999</v>
      </c>
      <c r="C42" s="25">
        <v>0.67150330000000003</v>
      </c>
      <c r="E42" s="14"/>
      <c r="F42" s="15"/>
      <c r="G42" s="29"/>
      <c r="H42" s="10" t="s">
        <v>13</v>
      </c>
      <c r="I42" s="13">
        <f>(I40+SQRT(I40^2-4*I41))/2</f>
        <v>6.009628160205752</v>
      </c>
      <c r="J42" s="29"/>
      <c r="K42" s="14"/>
      <c r="L42" s="15"/>
      <c r="N42" s="6">
        <f>B42-$E$41</f>
        <v>-0.54265045909791354</v>
      </c>
      <c r="O42" s="6">
        <f>C42-$F$41</f>
        <v>0.32004036152083326</v>
      </c>
    </row>
    <row r="43" spans="2:15" ht="15.75" thickBot="1" x14ac:dyDescent="0.3">
      <c r="B43" s="25">
        <v>3.4692880000000001</v>
      </c>
      <c r="C43" s="25">
        <v>0.77345459999999999</v>
      </c>
      <c r="E43" s="29"/>
      <c r="F43" s="29"/>
      <c r="G43" s="29"/>
      <c r="H43" s="10" t="s">
        <v>14</v>
      </c>
      <c r="I43" s="13">
        <f>I40-I42</f>
        <v>0.19264744887506424</v>
      </c>
      <c r="J43" s="29"/>
      <c r="K43" s="29"/>
      <c r="L43" s="29"/>
      <c r="N43" s="6">
        <f>B43-$E$41</f>
        <v>-1.2778654590979133</v>
      </c>
      <c r="O43" s="6">
        <f>C43-$F$41</f>
        <v>0.42199166152083323</v>
      </c>
    </row>
    <row r="44" spans="2:15" ht="16.5" thickBot="1" x14ac:dyDescent="0.3">
      <c r="B44" s="25">
        <v>3.3501430000000001</v>
      </c>
      <c r="C44" s="25">
        <v>0.77935759999999998</v>
      </c>
      <c r="E44" s="30" t="s">
        <v>30</v>
      </c>
      <c r="F44" s="31"/>
      <c r="G44" s="29"/>
      <c r="H44" s="14"/>
      <c r="I44" s="15"/>
      <c r="J44" s="29"/>
      <c r="K44" s="29"/>
      <c r="L44" s="29"/>
      <c r="N44" s="6">
        <f>B44-$E$41</f>
        <v>-1.3970104590979133</v>
      </c>
      <c r="O44" s="6">
        <f>C44-$F$41</f>
        <v>0.42789466152083322</v>
      </c>
    </row>
    <row r="45" spans="2:15" ht="15.75" thickBot="1" x14ac:dyDescent="0.3">
      <c r="B45" s="25">
        <v>0.36765540000000002</v>
      </c>
      <c r="C45" s="25">
        <v>0.87820089999999995</v>
      </c>
      <c r="E45" s="10"/>
      <c r="F45" s="11"/>
      <c r="G45" s="29"/>
      <c r="H45" s="29"/>
      <c r="I45" s="29"/>
      <c r="J45" s="29"/>
      <c r="K45" s="29"/>
      <c r="L45" s="29"/>
      <c r="N45" s="6">
        <f>B45-$E$41</f>
        <v>-4.3794980590979131</v>
      </c>
      <c r="O45" s="6">
        <f>C45-$F$41</f>
        <v>0.52673796152083319</v>
      </c>
    </row>
    <row r="46" spans="2:15" ht="15.75" x14ac:dyDescent="0.25">
      <c r="B46" s="25">
        <v>3.6218430000000001</v>
      </c>
      <c r="C46" s="25">
        <v>0.55255319999999997</v>
      </c>
      <c r="E46" s="10" t="s">
        <v>9</v>
      </c>
      <c r="F46" s="11" t="s">
        <v>10</v>
      </c>
      <c r="G46" s="29"/>
      <c r="H46" s="30" t="s">
        <v>33</v>
      </c>
      <c r="I46" s="31"/>
      <c r="J46" s="29"/>
      <c r="K46" s="29"/>
      <c r="L46" s="29"/>
      <c r="N46" s="6">
        <f>B46-$E$41</f>
        <v>-1.1253104590979133</v>
      </c>
      <c r="O46" s="6">
        <f>C46-$F$41</f>
        <v>0.2010902615208332</v>
      </c>
    </row>
    <row r="47" spans="2:15" x14ac:dyDescent="0.25">
      <c r="B47" s="25">
        <v>1.3259620000000001</v>
      </c>
      <c r="C47" s="25">
        <v>0.61053310000000005</v>
      </c>
      <c r="E47" s="21" cm="1">
        <f t="array" ref="E47:F48">MINVERSE(E33:F34)</f>
        <v>0.23654605762636538</v>
      </c>
      <c r="F47" s="22">
        <v>0.58951266506760502</v>
      </c>
      <c r="G47" s="29"/>
      <c r="H47" s="10"/>
      <c r="I47" s="11"/>
      <c r="J47" s="29"/>
      <c r="K47" s="29"/>
      <c r="L47" s="29"/>
      <c r="N47" s="6">
        <f>B47-$E$41</f>
        <v>-3.4211914590979133</v>
      </c>
      <c r="O47" s="6">
        <f>C47-$F$41</f>
        <v>0.25907016152083329</v>
      </c>
    </row>
    <row r="48" spans="2:15" x14ac:dyDescent="0.25">
      <c r="B48" s="25">
        <v>4.9536249999999997</v>
      </c>
      <c r="C48" s="25">
        <v>0.23253509999999999</v>
      </c>
      <c r="E48" s="21">
        <v>0.58951266506760502</v>
      </c>
      <c r="F48" s="22">
        <v>5.1206827734422147</v>
      </c>
      <c r="H48" s="21">
        <f>I42</f>
        <v>6.009628160205752</v>
      </c>
      <c r="I48" s="22">
        <f>I43</f>
        <v>0.19264744887506424</v>
      </c>
      <c r="N48" s="6">
        <f>B48-$E$41</f>
        <v>0.2064715409020863</v>
      </c>
      <c r="O48" s="6">
        <f>C48-$F$41</f>
        <v>-0.11892783847916677</v>
      </c>
    </row>
    <row r="49" spans="2:15" x14ac:dyDescent="0.25">
      <c r="B49" s="25">
        <v>3.2949980000000001</v>
      </c>
      <c r="C49" s="25">
        <v>7.3864680000000002E-2</v>
      </c>
      <c r="E49" s="10" t="s">
        <v>11</v>
      </c>
      <c r="F49" s="11" t="s">
        <v>12</v>
      </c>
      <c r="H49" s="10"/>
      <c r="I49" s="11"/>
      <c r="N49" s="6">
        <f>B49-$E$41</f>
        <v>-1.4521554590979133</v>
      </c>
      <c r="O49" s="6">
        <f>C49-$F$41</f>
        <v>-0.27759825847916675</v>
      </c>
    </row>
    <row r="50" spans="2:15" ht="15.75" thickBot="1" x14ac:dyDescent="0.3">
      <c r="B50" s="25">
        <v>4.3666520000000002</v>
      </c>
      <c r="C50" s="25">
        <v>7.1734870000000006E-2</v>
      </c>
      <c r="E50" s="14"/>
      <c r="F50" s="15"/>
      <c r="H50" s="14"/>
      <c r="I50" s="15"/>
      <c r="N50" s="6">
        <f>B50-$E$41</f>
        <v>-0.38050145909791322</v>
      </c>
      <c r="O50" s="6">
        <f>C50-$F$41</f>
        <v>-0.27972806847916676</v>
      </c>
    </row>
    <row r="51" spans="2:15" x14ac:dyDescent="0.25">
      <c r="B51" s="25">
        <v>1.2328920000000001</v>
      </c>
      <c r="C51" s="25">
        <v>0.27520349999999999</v>
      </c>
      <c r="N51" s="6">
        <f>B51-$E$41</f>
        <v>-3.5142614590979133</v>
      </c>
      <c r="O51" s="6">
        <f>C51-$F$41</f>
        <v>-7.6259438479166775E-2</v>
      </c>
    </row>
    <row r="52" spans="2:15" x14ac:dyDescent="0.25">
      <c r="B52" s="25">
        <v>4.9547020000000002</v>
      </c>
      <c r="C52" s="25">
        <v>6.6707169999999996E-3</v>
      </c>
      <c r="N52" s="6">
        <f>B52-$E$41</f>
        <v>0.20754854090208674</v>
      </c>
      <c r="O52" s="6">
        <f>C52-$F$41</f>
        <v>-0.34479222147916677</v>
      </c>
    </row>
    <row r="53" spans="2:15" x14ac:dyDescent="0.25">
      <c r="B53" s="25">
        <v>2.775382</v>
      </c>
      <c r="C53" s="25">
        <v>0.26483689999999999</v>
      </c>
      <c r="N53" s="6">
        <f>B53-$E$41</f>
        <v>-1.9717714590979134</v>
      </c>
      <c r="O53" s="6">
        <f>C53-$F$41</f>
        <v>-8.6626038479166778E-2</v>
      </c>
    </row>
    <row r="54" spans="2:15" x14ac:dyDescent="0.25">
      <c r="B54" s="25">
        <v>5.0808949999999999</v>
      </c>
      <c r="C54" s="25">
        <v>-8.1679280000000007E-2</v>
      </c>
      <c r="N54" s="6">
        <f>B54-$E$41</f>
        <v>0.33374154090208652</v>
      </c>
      <c r="O54" s="6">
        <f>C54-$F$41</f>
        <v>-0.43314221847916679</v>
      </c>
    </row>
    <row r="55" spans="2:15" x14ac:dyDescent="0.25">
      <c r="B55" s="25">
        <v>5.1680989999999998</v>
      </c>
      <c r="C55" s="25">
        <v>0.235322</v>
      </c>
      <c r="N55" s="6">
        <f>B55-$E$41</f>
        <v>0.42094554090208636</v>
      </c>
      <c r="O55" s="6">
        <f>C55-$F$41</f>
        <v>-0.11614093847916676</v>
      </c>
    </row>
    <row r="56" spans="2:15" x14ac:dyDescent="0.25">
      <c r="B56" s="25">
        <v>5.4105309999999998</v>
      </c>
      <c r="C56" s="25">
        <v>-3.3309350000000001E-2</v>
      </c>
      <c r="N56" s="6">
        <f>B56-$E$41</f>
        <v>0.66337754090208634</v>
      </c>
      <c r="O56" s="6">
        <f>C56-$F$41</f>
        <v>-0.38477228847916678</v>
      </c>
    </row>
    <row r="57" spans="2:15" x14ac:dyDescent="0.25">
      <c r="B57" s="25">
        <v>5.0593750000000002</v>
      </c>
      <c r="C57" s="25">
        <v>0.10450329999999999</v>
      </c>
      <c r="N57" s="6">
        <f>B57-$E$41</f>
        <v>0.31222154090208676</v>
      </c>
      <c r="O57" s="6">
        <f>C57-$F$41</f>
        <v>-0.24695963847916677</v>
      </c>
    </row>
    <row r="58" spans="2:15" x14ac:dyDescent="0.25">
      <c r="B58" s="25">
        <v>3.989649</v>
      </c>
      <c r="C58" s="25">
        <v>0.17995659999999999</v>
      </c>
      <c r="N58" s="6">
        <f>B58-$E$41</f>
        <v>-0.75750445909791342</v>
      </c>
      <c r="O58" s="6">
        <f>C58-$F$41</f>
        <v>-0.17150633847916677</v>
      </c>
    </row>
    <row r="59" spans="2:15" x14ac:dyDescent="0.25">
      <c r="B59" s="25">
        <v>5.315747</v>
      </c>
      <c r="C59" s="25">
        <v>2.038829E-2</v>
      </c>
      <c r="N59" s="6">
        <f>B59-$E$41</f>
        <v>0.56859354090208658</v>
      </c>
      <c r="O59" s="6">
        <f>C59-$F$41</f>
        <v>-0.33107464847916679</v>
      </c>
    </row>
    <row r="60" spans="2:15" x14ac:dyDescent="0.25">
      <c r="B60" s="25">
        <v>1.659249</v>
      </c>
      <c r="C60" s="25">
        <v>4.1758440000000001E-2</v>
      </c>
      <c r="N60" s="6">
        <f>B60-$E$41</f>
        <v>-3.0879044590979134</v>
      </c>
      <c r="O60" s="6">
        <f>C60-$F$41</f>
        <v>-0.30970449847916676</v>
      </c>
    </row>
    <row r="61" spans="2:15" x14ac:dyDescent="0.25">
      <c r="B61" s="25">
        <v>3.9366430000000001</v>
      </c>
      <c r="C61" s="25">
        <v>0.29035470000000002</v>
      </c>
      <c r="N61" s="6">
        <f>B61-$E$41</f>
        <v>-0.81051045909791331</v>
      </c>
      <c r="O61" s="6">
        <f>C61-$F$41</f>
        <v>-6.1108238479166743E-2</v>
      </c>
    </row>
    <row r="62" spans="2:15" x14ac:dyDescent="0.25">
      <c r="B62" s="25">
        <v>4.4337390000000001</v>
      </c>
      <c r="C62" s="25">
        <v>0.23819589999999999</v>
      </c>
      <c r="N62" s="6">
        <f>B62-$E$41</f>
        <v>-0.31341445909791332</v>
      </c>
      <c r="O62" s="6">
        <f>C62-$F$41</f>
        <v>-0.11326703847916678</v>
      </c>
    </row>
    <row r="63" spans="2:15" x14ac:dyDescent="0.25">
      <c r="B63" s="25">
        <v>3.664504</v>
      </c>
      <c r="C63" s="25">
        <v>-4.7981929999999999E-2</v>
      </c>
      <c r="N63" s="6">
        <f>B63-$E$41</f>
        <v>-1.0826494590979134</v>
      </c>
      <c r="O63" s="6">
        <f>C63-$F$41</f>
        <v>-0.39944486847916677</v>
      </c>
    </row>
    <row r="64" spans="2:15" x14ac:dyDescent="0.25">
      <c r="B64" s="25">
        <v>3.8041640000000001</v>
      </c>
      <c r="C64" s="25">
        <v>8.1908759999999997E-2</v>
      </c>
      <c r="N64" s="6">
        <f>B64-$E$41</f>
        <v>-0.94298945909791332</v>
      </c>
      <c r="O64" s="6">
        <f>C64-$F$41</f>
        <v>-0.26955417847916674</v>
      </c>
    </row>
    <row r="65" spans="2:15" x14ac:dyDescent="0.25">
      <c r="B65" s="25">
        <v>2.0103249999999999</v>
      </c>
      <c r="C65" s="25">
        <v>0.82480249999999999</v>
      </c>
      <c r="N65" s="6">
        <f>B65-$E$41</f>
        <v>-2.7368284590979135</v>
      </c>
      <c r="O65" s="6">
        <f>C65-$F$41</f>
        <v>0.47333956152083323</v>
      </c>
    </row>
    <row r="66" spans="2:15" x14ac:dyDescent="0.25">
      <c r="B66" s="25">
        <v>-0.72123040000000005</v>
      </c>
      <c r="C66" s="25">
        <v>1.409759</v>
      </c>
      <c r="N66" s="6">
        <f>B66-$E$41</f>
        <v>-5.4683838590979139</v>
      </c>
      <c r="O66" s="6">
        <f>C66-$F$41</f>
        <v>1.0582960615208332</v>
      </c>
    </row>
    <row r="67" spans="2:15" x14ac:dyDescent="0.25">
      <c r="B67" s="25">
        <v>0.71200969999999997</v>
      </c>
      <c r="C67" s="25">
        <v>1.11446</v>
      </c>
      <c r="N67" s="6">
        <f>B67-$E$41</f>
        <v>-4.0351437590979131</v>
      </c>
      <c r="O67" s="6">
        <f>C67-$F$41</f>
        <v>0.76299706152083324</v>
      </c>
    </row>
    <row r="68" spans="2:15" x14ac:dyDescent="0.25">
      <c r="B68" s="25">
        <v>1.955004</v>
      </c>
      <c r="C68" s="25">
        <v>0.3611587</v>
      </c>
      <c r="N68" s="6">
        <f>B68-$E$41</f>
        <v>-2.7921494590979137</v>
      </c>
      <c r="O68" s="6">
        <f>C68-$F$41</f>
        <v>9.6957615208332348E-3</v>
      </c>
    </row>
    <row r="69" spans="2:15" x14ac:dyDescent="0.25">
      <c r="B69" s="25">
        <v>3.5402809999999998</v>
      </c>
      <c r="C69" s="25">
        <v>0.21308869999999999</v>
      </c>
      <c r="N69" s="6">
        <f>B69-$E$41</f>
        <v>-1.2068724590979136</v>
      </c>
      <c r="O69" s="6">
        <f>C69-$F$41</f>
        <v>-0.13837423847916677</v>
      </c>
    </row>
    <row r="70" spans="2:15" x14ac:dyDescent="0.25">
      <c r="B70" s="25">
        <v>5.3252540000000002</v>
      </c>
      <c r="C70" s="25">
        <v>8.1628770000000003E-2</v>
      </c>
      <c r="N70" s="6">
        <f>B70-$E$41</f>
        <v>0.57810054090208673</v>
      </c>
      <c r="O70" s="6">
        <f>C70-$F$41</f>
        <v>-0.26983416847916675</v>
      </c>
    </row>
    <row r="71" spans="2:15" x14ac:dyDescent="0.25">
      <c r="B71" s="25">
        <v>5.1409859999999998</v>
      </c>
      <c r="C71" s="25">
        <v>-2.192614E-2</v>
      </c>
      <c r="N71" s="6">
        <f>B71-$E$41</f>
        <v>0.39383254090208641</v>
      </c>
      <c r="O71" s="6">
        <f>C71-$F$41</f>
        <v>-0.37338907847916675</v>
      </c>
    </row>
    <row r="72" spans="2:15" x14ac:dyDescent="0.25">
      <c r="B72" s="25">
        <v>3.9092549999999999</v>
      </c>
      <c r="C72" s="25">
        <v>0.64879249999999999</v>
      </c>
      <c r="N72" s="6">
        <f>B72-$E$41</f>
        <v>-0.83789845909791349</v>
      </c>
      <c r="O72" s="6">
        <f>C72-$F$41</f>
        <v>0.29732956152083323</v>
      </c>
    </row>
    <row r="73" spans="2:15" x14ac:dyDescent="0.25">
      <c r="B73" s="25">
        <v>3.9188350000000001</v>
      </c>
      <c r="C73" s="25">
        <v>-6.0127609999999998E-2</v>
      </c>
      <c r="N73" s="6">
        <f>B73-$E$41</f>
        <v>-0.82831845909791335</v>
      </c>
      <c r="O73" s="6">
        <f>C73-$F$41</f>
        <v>-0.41159054847916676</v>
      </c>
    </row>
    <row r="74" spans="2:15" x14ac:dyDescent="0.25">
      <c r="B74" s="25">
        <v>6.5834739999999998</v>
      </c>
      <c r="C74" s="25">
        <v>-7.6512839999999999E-2</v>
      </c>
      <c r="N74" s="6">
        <f>B74-$E$41</f>
        <v>1.8363205409020864</v>
      </c>
      <c r="O74" s="6">
        <f>C74-$F$41</f>
        <v>-0.42797577847916679</v>
      </c>
    </row>
    <row r="75" spans="2:15" x14ac:dyDescent="0.25">
      <c r="B75" s="25">
        <v>5.677969</v>
      </c>
      <c r="C75" s="25">
        <v>5.9082120000000002E-2</v>
      </c>
      <c r="N75" s="6">
        <f>B75-$E$41</f>
        <v>0.93081554090208662</v>
      </c>
      <c r="O75" s="6">
        <f>C75-$F$41</f>
        <v>-0.29238081847916675</v>
      </c>
    </row>
    <row r="76" spans="2:15" x14ac:dyDescent="0.25">
      <c r="B76" s="25">
        <v>3.426075</v>
      </c>
      <c r="C76" s="25">
        <v>0.17183399999999999</v>
      </c>
      <c r="N76" s="6">
        <f>B76-$E$41</f>
        <v>-1.3210784590979134</v>
      </c>
      <c r="O76" s="6">
        <f>C76-$F$41</f>
        <v>-0.17962893847916678</v>
      </c>
    </row>
    <row r="77" spans="2:15" x14ac:dyDescent="0.25">
      <c r="B77" s="25">
        <v>3.2077819999999999</v>
      </c>
      <c r="C77" s="25">
        <v>7.8672500000000006E-2</v>
      </c>
      <c r="N77" s="6">
        <f>B77-$E$41</f>
        <v>-1.5393714590979135</v>
      </c>
      <c r="O77" s="6">
        <f>C77-$F$41</f>
        <v>-0.27279043847916673</v>
      </c>
    </row>
    <row r="78" spans="2:15" x14ac:dyDescent="0.25">
      <c r="B78" s="25">
        <v>4.4648640000000004</v>
      </c>
      <c r="C78" s="25">
        <v>8.6457160000000005E-2</v>
      </c>
      <c r="N78" s="6">
        <f>B78-$E$41</f>
        <v>-0.28228945909791303</v>
      </c>
      <c r="O78" s="6">
        <f>C78-$F$41</f>
        <v>-0.26500577847916673</v>
      </c>
    </row>
    <row r="79" spans="2:15" x14ac:dyDescent="0.25">
      <c r="B79" s="25">
        <v>4.3045109999999998</v>
      </c>
      <c r="C79" s="25">
        <v>-2.4117900000000001E-2</v>
      </c>
      <c r="N79" s="6">
        <f>B79-$E$41</f>
        <v>-0.44264245909791367</v>
      </c>
      <c r="O79" s="6">
        <f>C79-$F$41</f>
        <v>-0.37558083847916679</v>
      </c>
    </row>
    <row r="80" spans="2:15" x14ac:dyDescent="0.25">
      <c r="B80" s="25">
        <v>1.8213790000000001</v>
      </c>
      <c r="C80" s="25">
        <v>6.3105170000000002E-2</v>
      </c>
      <c r="N80" s="6">
        <f>B80-$E$41</f>
        <v>-2.9257744590979131</v>
      </c>
      <c r="O80" s="6">
        <f>C80-$F$41</f>
        <v>-0.28835776847916678</v>
      </c>
    </row>
    <row r="81" spans="2:15" x14ac:dyDescent="0.25">
      <c r="B81" s="25">
        <v>2.1378550000000001</v>
      </c>
      <c r="C81" s="25">
        <v>-4.8442700000000003E-3</v>
      </c>
      <c r="N81" s="6">
        <f>B81-$E$41</f>
        <v>-2.6092984590979134</v>
      </c>
      <c r="O81" s="6">
        <f>C81-$F$41</f>
        <v>-0.35630720847916675</v>
      </c>
    </row>
    <row r="82" spans="2:15" x14ac:dyDescent="0.25">
      <c r="B82" s="25">
        <v>3.2930860000000002</v>
      </c>
      <c r="C82" s="25">
        <v>8.8520810000000005E-2</v>
      </c>
      <c r="N82" s="6">
        <f>B82-$E$41</f>
        <v>-1.4540674590979132</v>
      </c>
      <c r="O82" s="6">
        <f>C82-$F$41</f>
        <v>-0.26294212847916676</v>
      </c>
    </row>
    <row r="83" spans="2:15" x14ac:dyDescent="0.25">
      <c r="B83" s="25">
        <v>4.2527369999999998</v>
      </c>
      <c r="C83" s="25">
        <v>4.3034700000000002E-2</v>
      </c>
      <c r="N83" s="6">
        <f>B83-$E$41</f>
        <v>-0.49441645909791365</v>
      </c>
      <c r="O83" s="6">
        <f>C83-$F$41</f>
        <v>-0.30842823847916678</v>
      </c>
    </row>
    <row r="84" spans="2:15" x14ac:dyDescent="0.25">
      <c r="B84" s="25">
        <v>1.238329</v>
      </c>
      <c r="C84" s="25">
        <v>-4.122845E-2</v>
      </c>
      <c r="N84" s="6">
        <f>B84-$E$41</f>
        <v>-3.5088244590979132</v>
      </c>
      <c r="O84" s="6">
        <f>C84-$F$41</f>
        <v>-0.39269138847916674</v>
      </c>
    </row>
    <row r="85" spans="2:15" x14ac:dyDescent="0.25">
      <c r="B85" s="25">
        <v>0.19950209999999999</v>
      </c>
      <c r="C85" s="25">
        <v>0.98194919999999997</v>
      </c>
      <c r="N85" s="6">
        <f>B85-$E$41</f>
        <v>-4.5476513590979133</v>
      </c>
      <c r="O85" s="6">
        <f>C85-$F$41</f>
        <v>0.6304862615208332</v>
      </c>
    </row>
    <row r="86" spans="2:15" x14ac:dyDescent="0.25">
      <c r="B86" s="25">
        <v>0.1847355</v>
      </c>
      <c r="C86" s="25">
        <v>1.134528</v>
      </c>
      <c r="N86" s="6">
        <f>B86-$E$41</f>
        <v>-4.562417959097913</v>
      </c>
      <c r="O86" s="6">
        <f>C86-$F$41</f>
        <v>0.78306506152083322</v>
      </c>
    </row>
    <row r="87" spans="2:15" x14ac:dyDescent="0.25">
      <c r="B87" s="25">
        <v>1.505396</v>
      </c>
      <c r="C87" s="25">
        <v>1.140889</v>
      </c>
      <c r="N87" s="6">
        <f>B87-$E$41</f>
        <v>-3.2417574590979132</v>
      </c>
      <c r="O87" s="6">
        <f>C87-$F$41</f>
        <v>0.78942606152083328</v>
      </c>
    </row>
    <row r="88" spans="2:15" x14ac:dyDescent="0.25">
      <c r="B88" s="25">
        <v>1.813628</v>
      </c>
      <c r="C88" s="25">
        <v>0.93809370000000003</v>
      </c>
      <c r="N88" s="6">
        <f>B88-$E$41</f>
        <v>-2.9335254590979134</v>
      </c>
      <c r="O88" s="6">
        <f>C88-$F$41</f>
        <v>0.58663076152083327</v>
      </c>
    </row>
    <row r="89" spans="2:15" x14ac:dyDescent="0.25">
      <c r="B89" s="25">
        <v>5.2236260000000003</v>
      </c>
      <c r="C89" s="25">
        <v>0.84318380000000004</v>
      </c>
      <c r="N89" s="6">
        <f>B89-$E$41</f>
        <v>0.47647254090208691</v>
      </c>
      <c r="O89" s="6">
        <f>C89-$F$41</f>
        <v>0.49172086152083327</v>
      </c>
    </row>
    <row r="90" spans="2:15" x14ac:dyDescent="0.25">
      <c r="B90" s="25">
        <v>4.353326</v>
      </c>
      <c r="C90" s="25">
        <v>1.049491</v>
      </c>
      <c r="N90" s="6">
        <f>B90-$E$41</f>
        <v>-0.39382745909791339</v>
      </c>
      <c r="O90" s="6">
        <f>C90-$F$41</f>
        <v>0.69802806152083319</v>
      </c>
    </row>
    <row r="91" spans="2:15" x14ac:dyDescent="0.25">
      <c r="B91" s="25">
        <v>1.1763189999999999</v>
      </c>
      <c r="C91" s="25">
        <v>1.1256010000000001</v>
      </c>
      <c r="N91" s="6">
        <f>B91-$E$41</f>
        <v>-3.5708344590979135</v>
      </c>
      <c r="O91" s="6">
        <f>C91-$F$41</f>
        <v>0.77413806152083331</v>
      </c>
    </row>
    <row r="92" spans="2:15" x14ac:dyDescent="0.25">
      <c r="B92" s="25">
        <v>2.2574269999999999</v>
      </c>
      <c r="C92" s="25">
        <v>0.79250790000000004</v>
      </c>
      <c r="N92" s="6">
        <f>B92-$E$41</f>
        <v>-2.4897264590979136</v>
      </c>
      <c r="O92" s="6">
        <f>C92-$F$41</f>
        <v>0.44104496152083328</v>
      </c>
    </row>
    <row r="93" spans="2:15" x14ac:dyDescent="0.25">
      <c r="B93" s="25">
        <v>4.5027249999999999</v>
      </c>
      <c r="C93" s="25">
        <v>1.0690489999999999</v>
      </c>
      <c r="N93" s="6">
        <f>B93-$E$41</f>
        <v>-0.24442845909791355</v>
      </c>
      <c r="O93" s="6">
        <f>C93-$F$41</f>
        <v>0.71758606152083315</v>
      </c>
    </row>
    <row r="94" spans="2:15" x14ac:dyDescent="0.25">
      <c r="B94" s="25">
        <v>3.1552020000000001</v>
      </c>
      <c r="C94" s="25">
        <v>1.1504989999999999</v>
      </c>
      <c r="N94" s="6">
        <f>B94-$E$41</f>
        <v>-1.5919514590979134</v>
      </c>
      <c r="O94" s="6">
        <f>C94-$F$41</f>
        <v>0.79903606152083317</v>
      </c>
    </row>
    <row r="95" spans="2:15" x14ac:dyDescent="0.25">
      <c r="B95" s="25">
        <v>5.0074759999999996</v>
      </c>
      <c r="C95" s="25">
        <v>0.83170659999999996</v>
      </c>
      <c r="N95" s="6">
        <f>B95-$E$41</f>
        <v>0.26032254090208617</v>
      </c>
      <c r="O95" s="6">
        <f>C95-$F$41</f>
        <v>0.4802436615208332</v>
      </c>
    </row>
    <row r="96" spans="2:15" x14ac:dyDescent="0.25">
      <c r="B96" s="25">
        <v>5.2659779999999996</v>
      </c>
      <c r="C96" s="25">
        <v>0.78662410000000005</v>
      </c>
      <c r="N96" s="6">
        <f>B96-$E$41</f>
        <v>0.51882454090208618</v>
      </c>
      <c r="O96" s="6">
        <f>C96-$F$41</f>
        <v>0.43516116152083328</v>
      </c>
    </row>
    <row r="97" spans="2:15" x14ac:dyDescent="0.25">
      <c r="B97" s="25">
        <v>4.9647889999999997</v>
      </c>
      <c r="C97" s="25">
        <v>0.84818610000000005</v>
      </c>
      <c r="N97" s="6">
        <f>B97-$E$41</f>
        <v>0.21763554090208626</v>
      </c>
      <c r="O97" s="6">
        <f>C97-$F$41</f>
        <v>0.49672316152083329</v>
      </c>
    </row>
    <row r="98" spans="2:15" x14ac:dyDescent="0.25">
      <c r="B98" s="25">
        <v>5.7207020000000002</v>
      </c>
      <c r="C98" s="25">
        <v>0.99138740000000003</v>
      </c>
      <c r="N98" s="6">
        <f>B98-$E$41</f>
        <v>0.97354854090208676</v>
      </c>
      <c r="O98" s="6">
        <f>C98-$F$41</f>
        <v>0.63992446152083327</v>
      </c>
    </row>
    <row r="99" spans="2:15" x14ac:dyDescent="0.25">
      <c r="B99" s="25">
        <v>4.8727999999999998</v>
      </c>
      <c r="C99" s="25">
        <v>0.82482580000000005</v>
      </c>
      <c r="N99" s="6">
        <f>B99-$E$41</f>
        <v>0.12564654090208638</v>
      </c>
      <c r="O99" s="6">
        <f>C99-$F$41</f>
        <v>0.47336286152083329</v>
      </c>
    </row>
    <row r="100" spans="2:15" x14ac:dyDescent="0.25">
      <c r="B100" s="25">
        <v>2.4612470000000002</v>
      </c>
      <c r="C100" s="25">
        <v>0.79953929999999995</v>
      </c>
      <c r="N100" s="6">
        <f>B100-$E$41</f>
        <v>-2.2859064590979132</v>
      </c>
      <c r="O100" s="6">
        <f>C100-$F$41</f>
        <v>0.44807636152083319</v>
      </c>
    </row>
    <row r="101" spans="2:15" x14ac:dyDescent="0.25">
      <c r="B101" s="25">
        <v>7.1840999999999999</v>
      </c>
      <c r="C101" s="25">
        <v>0.53026830000000003</v>
      </c>
      <c r="N101" s="6">
        <f>B101-$E$41</f>
        <v>2.4369465409020865</v>
      </c>
      <c r="O101" s="6">
        <f>C101-$F$41</f>
        <v>0.17880536152083326</v>
      </c>
    </row>
    <row r="102" spans="2:15" x14ac:dyDescent="0.25">
      <c r="B102" s="25">
        <v>2.092349</v>
      </c>
      <c r="C102" s="25">
        <v>0.84297869999999997</v>
      </c>
      <c r="N102" s="6">
        <f>B102-$E$41</f>
        <v>-2.6548044590979134</v>
      </c>
      <c r="O102" s="6">
        <f>C102-$F$41</f>
        <v>0.49151576152083321</v>
      </c>
    </row>
    <row r="103" spans="2:15" x14ac:dyDescent="0.25">
      <c r="B103" s="25">
        <v>5.4263000000000003</v>
      </c>
      <c r="C103" s="25">
        <v>0.74854100000000001</v>
      </c>
      <c r="N103" s="6">
        <f>B103-$E$41</f>
        <v>0.67914654090208693</v>
      </c>
      <c r="O103" s="6">
        <f>C103-$F$41</f>
        <v>0.39707806152083325</v>
      </c>
    </row>
    <row r="104" spans="2:15" x14ac:dyDescent="0.25">
      <c r="B104" s="25">
        <v>3.5119379999999998</v>
      </c>
      <c r="C104" s="25">
        <v>0.96246149999999997</v>
      </c>
      <c r="N104" s="6">
        <f>B104-$E$41</f>
        <v>-1.2352154590979136</v>
      </c>
      <c r="O104" s="6">
        <f>C104-$F$41</f>
        <v>0.61099856152083321</v>
      </c>
    </row>
    <row r="105" spans="2:15" x14ac:dyDescent="0.25">
      <c r="B105" s="25">
        <v>4.0657420000000002</v>
      </c>
      <c r="C105" s="25">
        <v>0.58709029999999995</v>
      </c>
      <c r="N105" s="6">
        <f>B105-$E$41</f>
        <v>-0.68141145909791323</v>
      </c>
      <c r="O105" s="6">
        <f>C105-$F$41</f>
        <v>0.23562736152083319</v>
      </c>
    </row>
    <row r="106" spans="2:15" x14ac:dyDescent="0.25">
      <c r="B106" s="25">
        <v>1.3344670000000001</v>
      </c>
      <c r="C106" s="25">
        <v>1.1765760000000001</v>
      </c>
      <c r="N106" s="6">
        <f>B106-$E$41</f>
        <v>-3.4126864590979133</v>
      </c>
      <c r="O106" s="6">
        <f>C106-$F$41</f>
        <v>0.8251130615208333</v>
      </c>
    </row>
    <row r="107" spans="2:15" x14ac:dyDescent="0.25">
      <c r="B107" s="25">
        <v>3.8603830000000001</v>
      </c>
      <c r="C107" s="25">
        <v>0.59654870000000004</v>
      </c>
      <c r="N107" s="6">
        <f>B107-$E$41</f>
        <v>-0.8867704590979133</v>
      </c>
      <c r="O107" s="6">
        <f>C107-$F$41</f>
        <v>0.24508576152083328</v>
      </c>
    </row>
    <row r="108" spans="2:15" x14ac:dyDescent="0.25">
      <c r="B108" s="25">
        <v>5.9236279999999999</v>
      </c>
      <c r="C108" s="25">
        <v>0.4729563</v>
      </c>
      <c r="N108" s="6">
        <f>B108-$E$41</f>
        <v>1.1764745409020865</v>
      </c>
      <c r="O108" s="6">
        <f>C108-$F$41</f>
        <v>0.12149336152083323</v>
      </c>
    </row>
    <row r="109" spans="2:15" x14ac:dyDescent="0.25">
      <c r="B109" s="25">
        <v>4.6017450000000002</v>
      </c>
      <c r="C109" s="25">
        <v>0.3775367</v>
      </c>
      <c r="N109" s="6">
        <f>B109-$E$41</f>
        <v>-0.14540845909791322</v>
      </c>
      <c r="O109" s="6">
        <f>C109-$F$41</f>
        <v>2.6073761520833239E-2</v>
      </c>
    </row>
    <row r="110" spans="2:15" x14ac:dyDescent="0.25">
      <c r="B110" s="25">
        <v>5.0267109999999997</v>
      </c>
      <c r="C110" s="25">
        <v>0.50394030000000001</v>
      </c>
      <c r="N110" s="6">
        <f>B110-$E$41</f>
        <v>0.27955754090208629</v>
      </c>
      <c r="O110" s="6">
        <f>C110-$F$41</f>
        <v>0.15247736152083324</v>
      </c>
    </row>
    <row r="111" spans="2:15" x14ac:dyDescent="0.25">
      <c r="B111" s="25">
        <v>4.3170500000000001</v>
      </c>
      <c r="C111" s="25">
        <v>0.51628090000000004</v>
      </c>
      <c r="N111" s="6">
        <f>B111-$E$41</f>
        <v>-0.43010345909791337</v>
      </c>
      <c r="O111" s="6">
        <f>C111-$F$41</f>
        <v>0.16481796152083328</v>
      </c>
    </row>
    <row r="112" spans="2:15" x14ac:dyDescent="0.25">
      <c r="B112" s="25">
        <v>5.7172710000000002</v>
      </c>
      <c r="C112" s="25">
        <v>0.65432659999999998</v>
      </c>
      <c r="N112" s="6">
        <f>B112-$E$41</f>
        <v>0.97011754090208679</v>
      </c>
      <c r="O112" s="6">
        <f>C112-$F$41</f>
        <v>0.30286366152083322</v>
      </c>
    </row>
    <row r="113" spans="2:15" x14ac:dyDescent="0.25">
      <c r="B113" s="25">
        <v>5.1891879999999997</v>
      </c>
      <c r="C113" s="25">
        <v>0.66922599999999999</v>
      </c>
      <c r="N113" s="6">
        <f>B113-$E$41</f>
        <v>0.44203454090208627</v>
      </c>
      <c r="O113" s="6">
        <f>C113-$F$41</f>
        <v>0.31776306152083322</v>
      </c>
    </row>
    <row r="114" spans="2:15" x14ac:dyDescent="0.25">
      <c r="B114" s="25">
        <v>4.4660209999999996</v>
      </c>
      <c r="C114" s="25">
        <v>0.64377150000000005</v>
      </c>
      <c r="N114" s="6">
        <f>B114-$E$41</f>
        <v>-0.28113245909791384</v>
      </c>
      <c r="O114" s="6">
        <f>C114-$F$41</f>
        <v>0.29230856152083329</v>
      </c>
    </row>
    <row r="115" spans="2:15" x14ac:dyDescent="0.25">
      <c r="B115" s="25">
        <v>5.5488549999999996</v>
      </c>
      <c r="C115" s="25">
        <v>0.8478135</v>
      </c>
      <c r="N115" s="6">
        <f>B115-$E$41</f>
        <v>0.80170154090208623</v>
      </c>
      <c r="O115" s="6">
        <f>C115-$F$41</f>
        <v>0.49635056152083323</v>
      </c>
    </row>
    <row r="116" spans="2:15" x14ac:dyDescent="0.25">
      <c r="B116" s="25">
        <v>4.170229</v>
      </c>
      <c r="C116" s="25">
        <v>0.68006390000000005</v>
      </c>
      <c r="N116" s="6">
        <f>B116-$E$41</f>
        <v>-0.57692445909791346</v>
      </c>
      <c r="O116" s="6">
        <f>C116-$F$41</f>
        <v>0.32860096152083329</v>
      </c>
    </row>
    <row r="117" spans="2:15" x14ac:dyDescent="0.25">
      <c r="B117" s="25">
        <v>2.6778569999999999</v>
      </c>
      <c r="C117" s="25">
        <v>1.279291</v>
      </c>
      <c r="N117" s="6">
        <f>B117-$E$41</f>
        <v>-2.0692964590979135</v>
      </c>
      <c r="O117" s="6">
        <f>C117-$F$41</f>
        <v>0.92782806152083319</v>
      </c>
    </row>
    <row r="118" spans="2:15" x14ac:dyDescent="0.25">
      <c r="B118" s="25">
        <v>4.228491</v>
      </c>
      <c r="C118" s="25">
        <v>0.37014710000000001</v>
      </c>
      <c r="N118" s="6">
        <f>B118-$E$41</f>
        <v>-0.51866245909791342</v>
      </c>
      <c r="O118" s="6">
        <f>C118-$F$41</f>
        <v>1.8684161520833242E-2</v>
      </c>
    </row>
    <row r="119" spans="2:15" x14ac:dyDescent="0.25">
      <c r="B119" s="25">
        <v>4.6579410000000001</v>
      </c>
      <c r="C119" s="25">
        <v>0.75320869999999995</v>
      </c>
      <c r="N119" s="6">
        <f>B119-$E$41</f>
        <v>-8.921245909791331E-2</v>
      </c>
      <c r="O119" s="6">
        <f>C119-$F$41</f>
        <v>0.40174576152083319</v>
      </c>
    </row>
    <row r="120" spans="2:15" x14ac:dyDescent="0.25">
      <c r="B120" s="25">
        <v>3.7849370000000002</v>
      </c>
      <c r="C120" s="25">
        <v>0.80359040000000004</v>
      </c>
      <c r="N120" s="6">
        <f>B120-$E$41</f>
        <v>-0.9622164590979132</v>
      </c>
      <c r="O120" s="6">
        <f>C120-$F$41</f>
        <v>0.45212746152083327</v>
      </c>
    </row>
    <row r="121" spans="2:15" x14ac:dyDescent="0.25">
      <c r="B121" s="25">
        <v>4.4616749999999996</v>
      </c>
      <c r="C121" s="25">
        <v>0.59437759999999995</v>
      </c>
      <c r="N121" s="6">
        <f>B121-$E$41</f>
        <v>-0.28547845909791381</v>
      </c>
      <c r="O121" s="6">
        <f>C121-$F$41</f>
        <v>0.24291466152083319</v>
      </c>
    </row>
    <row r="122" spans="2:15" x14ac:dyDescent="0.25">
      <c r="B122" s="25">
        <v>1.182234</v>
      </c>
      <c r="C122" s="25">
        <v>0.95682670000000003</v>
      </c>
      <c r="N122" s="6">
        <f>B122-$E$41</f>
        <v>-3.5649194590979132</v>
      </c>
      <c r="O122" s="6">
        <f>C122-$F$41</f>
        <v>0.60536376152083327</v>
      </c>
    </row>
    <row r="123" spans="2:15" x14ac:dyDescent="0.25">
      <c r="B123" s="25">
        <v>3.6906469999999998</v>
      </c>
      <c r="C123" s="25">
        <v>1.169975</v>
      </c>
      <c r="N123" s="6">
        <f>B123-$E$41</f>
        <v>-1.0565064590979136</v>
      </c>
      <c r="O123" s="6">
        <f>C123-$F$41</f>
        <v>0.81851206152083322</v>
      </c>
    </row>
    <row r="124" spans="2:15" x14ac:dyDescent="0.25">
      <c r="B124" s="25">
        <v>3.8956810000000002</v>
      </c>
      <c r="C124" s="25">
        <v>0.73915310000000001</v>
      </c>
      <c r="N124" s="6">
        <f>B124-$E$41</f>
        <v>-0.85147245909791325</v>
      </c>
      <c r="O124" s="6">
        <f>C124-$F$41</f>
        <v>0.38769016152083324</v>
      </c>
    </row>
    <row r="125" spans="2:15" x14ac:dyDescent="0.25">
      <c r="B125" s="25">
        <v>1.4729080000000001</v>
      </c>
      <c r="C125" s="25">
        <v>0.36075839999999998</v>
      </c>
      <c r="N125" s="6">
        <f>B125-$E$41</f>
        <v>-3.2742454590979131</v>
      </c>
      <c r="O125" s="6">
        <f>C125-$F$41</f>
        <v>9.2954615208332148E-3</v>
      </c>
    </row>
    <row r="126" spans="2:15" x14ac:dyDescent="0.25">
      <c r="B126" s="25">
        <v>2.2111049999999999</v>
      </c>
      <c r="C126" s="25">
        <v>0.37173020000000001</v>
      </c>
      <c r="N126" s="6">
        <f>B126-$E$41</f>
        <v>-2.5360484590979135</v>
      </c>
      <c r="O126" s="6">
        <f>C126-$F$41</f>
        <v>2.0267261520833246E-2</v>
      </c>
    </row>
    <row r="127" spans="2:15" x14ac:dyDescent="0.25">
      <c r="B127" s="25">
        <v>2.6660910000000002</v>
      </c>
      <c r="C127" s="25">
        <v>0.1731376</v>
      </c>
      <c r="N127" s="6">
        <f>B127-$E$41</f>
        <v>-2.0810624590979132</v>
      </c>
      <c r="O127" s="6">
        <f>C127-$F$41</f>
        <v>-0.17832533847916676</v>
      </c>
    </row>
    <row r="128" spans="2:15" x14ac:dyDescent="0.25">
      <c r="B128" s="25">
        <v>5.0978880000000002</v>
      </c>
      <c r="C128" s="25">
        <v>0.81976870000000002</v>
      </c>
      <c r="N128" s="6">
        <f>B128-$E$41</f>
        <v>0.35073454090208678</v>
      </c>
      <c r="O128" s="6">
        <f>C128-$F$41</f>
        <v>0.46830576152083325</v>
      </c>
    </row>
    <row r="129" spans="2:15" x14ac:dyDescent="0.25">
      <c r="B129" s="25">
        <v>4.3050579999999998</v>
      </c>
      <c r="C129" s="25">
        <v>1.057812</v>
      </c>
      <c r="N129" s="6">
        <f>B129-$E$41</f>
        <v>-0.44209545909791359</v>
      </c>
      <c r="O129" s="6">
        <f>C129-$F$41</f>
        <v>0.70634906152083321</v>
      </c>
    </row>
    <row r="130" spans="2:15" x14ac:dyDescent="0.25">
      <c r="B130" s="25">
        <v>3.1648209999999999</v>
      </c>
      <c r="C130" s="25">
        <v>0.71364090000000002</v>
      </c>
      <c r="N130" s="6">
        <f>B130-$E$41</f>
        <v>-1.5823324590979135</v>
      </c>
      <c r="O130" s="6">
        <f>C130-$F$41</f>
        <v>0.36217796152083326</v>
      </c>
    </row>
    <row r="131" spans="2:15" x14ac:dyDescent="0.25">
      <c r="B131" s="25">
        <v>2.9327209999999999</v>
      </c>
      <c r="C131" s="25">
        <v>0.94218000000000002</v>
      </c>
      <c r="N131" s="6">
        <f>B131-$E$41</f>
        <v>-1.8144324590979135</v>
      </c>
      <c r="O131" s="6">
        <f>C131-$F$41</f>
        <v>0.59071706152083325</v>
      </c>
    </row>
    <row r="132" spans="2:15" x14ac:dyDescent="0.25">
      <c r="B132" s="25">
        <v>3.0221800000000001</v>
      </c>
      <c r="C132" s="25">
        <v>0.95013170000000002</v>
      </c>
      <c r="N132" s="6">
        <f>B132-$E$41</f>
        <v>-1.7249734590979133</v>
      </c>
      <c r="O132" s="6">
        <f>C132-$F$41</f>
        <v>0.59866876152083326</v>
      </c>
    </row>
    <row r="133" spans="2:15" x14ac:dyDescent="0.25">
      <c r="B133" s="25">
        <v>3.8339750000000001</v>
      </c>
      <c r="C133" s="25">
        <v>0.88954219999999995</v>
      </c>
      <c r="N133" s="6">
        <f>B133-$E$41</f>
        <v>-0.91317845909791329</v>
      </c>
      <c r="O133" s="6">
        <f>C133-$F$41</f>
        <v>0.53807926152083319</v>
      </c>
    </row>
    <row r="134" spans="2:15" x14ac:dyDescent="0.25">
      <c r="B134" s="25">
        <v>3.5100820000000001</v>
      </c>
      <c r="C134" s="25">
        <v>0.95615600000000001</v>
      </c>
      <c r="N134" s="6">
        <f>B134-$E$41</f>
        <v>-1.2370714590979133</v>
      </c>
      <c r="O134" s="6">
        <f>C134-$F$41</f>
        <v>0.60469306152083324</v>
      </c>
    </row>
    <row r="135" spans="2:15" x14ac:dyDescent="0.25">
      <c r="B135" s="25">
        <v>3.539237</v>
      </c>
      <c r="C135" s="25">
        <v>0.93999429999999995</v>
      </c>
      <c r="N135" s="6">
        <f>B135-$E$41</f>
        <v>-1.2079164590979135</v>
      </c>
      <c r="O135" s="6">
        <f>C135-$F$41</f>
        <v>0.58853136152083318</v>
      </c>
    </row>
    <row r="136" spans="2:15" x14ac:dyDescent="0.25">
      <c r="B136" s="25">
        <v>3.1430189999999998</v>
      </c>
      <c r="C136" s="25">
        <v>1.2308760000000001</v>
      </c>
      <c r="N136" s="6">
        <f>B136-$E$41</f>
        <v>-1.6041344590979136</v>
      </c>
      <c r="O136" s="6">
        <f>C136-$F$41</f>
        <v>0.87941306152083332</v>
      </c>
    </row>
    <row r="137" spans="2:15" x14ac:dyDescent="0.25">
      <c r="B137" s="25">
        <v>3.24742</v>
      </c>
      <c r="C137" s="25">
        <v>0.74445890000000003</v>
      </c>
      <c r="N137" s="6">
        <f>B137-$E$41</f>
        <v>-1.4997334590979134</v>
      </c>
      <c r="O137" s="6">
        <f>C137-$F$41</f>
        <v>0.39299596152083327</v>
      </c>
    </row>
    <row r="138" spans="2:15" x14ac:dyDescent="0.25">
      <c r="B138" s="25">
        <v>3.9907720000000002</v>
      </c>
      <c r="C138" s="25">
        <v>0.79142420000000002</v>
      </c>
      <c r="N138" s="6">
        <f>B138-$E$41</f>
        <v>-0.75638145909791321</v>
      </c>
      <c r="O138" s="6">
        <f>C138-$F$41</f>
        <v>0.43996126152083326</v>
      </c>
    </row>
    <row r="139" spans="2:15" x14ac:dyDescent="0.25">
      <c r="B139" s="25">
        <v>4.4387179999999997</v>
      </c>
      <c r="C139" s="25">
        <v>0.68899279999999996</v>
      </c>
      <c r="N139" s="6">
        <f>B139-$E$41</f>
        <v>-0.3084354590979137</v>
      </c>
      <c r="O139" s="6">
        <f>C139-$F$41</f>
        <v>0.3375298615208332</v>
      </c>
    </row>
    <row r="140" spans="2:15" x14ac:dyDescent="0.25">
      <c r="B140" s="25">
        <v>1.3674539999999999</v>
      </c>
      <c r="C140" s="25">
        <v>1.4155800000000001</v>
      </c>
      <c r="N140" s="6">
        <f>B140-$E$41</f>
        <v>-3.3796994590979135</v>
      </c>
      <c r="O140" s="6">
        <f>C140-$F$41</f>
        <v>1.0641170615208333</v>
      </c>
    </row>
    <row r="141" spans="2:15" x14ac:dyDescent="0.25">
      <c r="B141" s="25">
        <v>1.438895</v>
      </c>
      <c r="C141" s="25">
        <v>1.4109719999999999</v>
      </c>
      <c r="N141" s="6">
        <f>B141-$E$41</f>
        <v>-3.3082584590979134</v>
      </c>
      <c r="O141" s="6">
        <f>C141-$F$41</f>
        <v>1.0595090615208331</v>
      </c>
    </row>
    <row r="142" spans="2:15" x14ac:dyDescent="0.25">
      <c r="B142" s="25">
        <v>3.6513930000000001</v>
      </c>
      <c r="C142" s="25">
        <v>0.90021850000000003</v>
      </c>
      <c r="N142" s="6">
        <f>B142-$E$41</f>
        <v>-1.0957604590979133</v>
      </c>
      <c r="O142" s="6">
        <f>C142-$F$41</f>
        <v>0.54875556152083327</v>
      </c>
    </row>
    <row r="143" spans="2:15" x14ac:dyDescent="0.25">
      <c r="B143" s="25">
        <v>3.082058</v>
      </c>
      <c r="C143" s="25">
        <v>0.99441679999999999</v>
      </c>
      <c r="N143" s="6">
        <f>B143-$E$41</f>
        <v>-1.6650954590979135</v>
      </c>
      <c r="O143" s="6">
        <f>C143-$F$41</f>
        <v>0.64295386152083323</v>
      </c>
    </row>
    <row r="144" spans="2:15" x14ac:dyDescent="0.25">
      <c r="B144" s="25">
        <v>3.8267009999999999</v>
      </c>
      <c r="C144" s="25">
        <v>1.0392809999999999</v>
      </c>
      <c r="N144" s="6">
        <f>B144-$E$41</f>
        <v>-0.92045245909791351</v>
      </c>
      <c r="O144" s="6">
        <f>C144-$F$41</f>
        <v>0.68781806152083313</v>
      </c>
    </row>
    <row r="145" spans="2:15" x14ac:dyDescent="0.25">
      <c r="B145" s="25">
        <v>2.98427</v>
      </c>
      <c r="C145" s="25">
        <v>-1.496366E-2</v>
      </c>
      <c r="N145" s="6">
        <f>B145-$E$41</f>
        <v>-1.7628834590979134</v>
      </c>
      <c r="O145" s="6">
        <f>C145-$F$41</f>
        <v>-0.36642659847916675</v>
      </c>
    </row>
    <row r="146" spans="2:15" x14ac:dyDescent="0.25">
      <c r="B146" s="25">
        <v>5.6330580000000001</v>
      </c>
      <c r="C146" s="25">
        <v>0.24242910000000001</v>
      </c>
      <c r="N146" s="6">
        <f>B146-$E$41</f>
        <v>0.8859045409020867</v>
      </c>
      <c r="O146" s="6">
        <f>C146-$F$41</f>
        <v>-0.10903383847916676</v>
      </c>
    </row>
    <row r="147" spans="2:15" x14ac:dyDescent="0.25">
      <c r="B147" s="25">
        <v>4.5580280000000002</v>
      </c>
      <c r="C147" s="25">
        <v>9.6243519999999999E-2</v>
      </c>
      <c r="N147" s="6">
        <f>B147-$E$41</f>
        <v>-0.18912545909791323</v>
      </c>
      <c r="O147" s="6">
        <f>C147-$F$41</f>
        <v>-0.25521941847916674</v>
      </c>
    </row>
    <row r="148" spans="2:15" x14ac:dyDescent="0.25">
      <c r="B148" s="25">
        <v>3.876951</v>
      </c>
      <c r="C148" s="25">
        <v>0.19162899999999999</v>
      </c>
      <c r="N148" s="6">
        <f>B148-$E$41</f>
        <v>-0.87020245909791338</v>
      </c>
      <c r="O148" s="6">
        <f>C148-$F$41</f>
        <v>-0.15983393847916677</v>
      </c>
    </row>
    <row r="149" spans="2:15" x14ac:dyDescent="0.25">
      <c r="B149" s="25">
        <v>6.3822130000000001</v>
      </c>
      <c r="C149" s="25">
        <v>0.220529</v>
      </c>
      <c r="N149" s="6">
        <f>B149-$E$41</f>
        <v>1.6350595409020867</v>
      </c>
      <c r="O149" s="6">
        <f>C149-$F$41</f>
        <v>-0.13093393847916676</v>
      </c>
    </row>
    <row r="150" spans="2:15" x14ac:dyDescent="0.25">
      <c r="B150" s="25">
        <v>7.1489019999999996</v>
      </c>
      <c r="C150" s="25">
        <v>0.1101472</v>
      </c>
      <c r="N150" s="6">
        <f>B150-$E$41</f>
        <v>2.4017485409020862</v>
      </c>
      <c r="O150" s="6">
        <f>C150-$F$41</f>
        <v>-0.24131573847916676</v>
      </c>
    </row>
    <row r="151" spans="2:15" x14ac:dyDescent="0.25">
      <c r="B151" s="25">
        <v>5.0722839999999998</v>
      </c>
      <c r="C151" s="25">
        <v>0.25201489999999999</v>
      </c>
      <c r="N151" s="6">
        <f>B151-$E$41</f>
        <v>0.32513054090208637</v>
      </c>
      <c r="O151" s="6">
        <f>C151-$F$41</f>
        <v>-9.9448038479166778E-2</v>
      </c>
    </row>
    <row r="152" spans="2:15" x14ac:dyDescent="0.25">
      <c r="B152" s="25">
        <v>5.7659719999999997</v>
      </c>
      <c r="C152" s="25">
        <v>0.31878859999999998</v>
      </c>
      <c r="N152" s="6">
        <f>B152-$E$41</f>
        <v>1.0188185409020862</v>
      </c>
      <c r="O152" s="6">
        <f>C152-$F$41</f>
        <v>-3.2674338479166787E-2</v>
      </c>
    </row>
    <row r="153" spans="2:15" x14ac:dyDescent="0.25">
      <c r="B153" s="25">
        <v>6.5388330000000003</v>
      </c>
      <c r="C153" s="25">
        <v>0.3559869</v>
      </c>
      <c r="N153" s="6">
        <f>B153-$E$41</f>
        <v>1.7916795409020869</v>
      </c>
      <c r="O153" s="6">
        <f>C153-$F$41</f>
        <v>4.5239615208332307E-3</v>
      </c>
    </row>
    <row r="154" spans="2:15" x14ac:dyDescent="0.25">
      <c r="B154" s="25">
        <v>4.0921079999999996</v>
      </c>
      <c r="C154" s="25">
        <v>0.47695749999999998</v>
      </c>
      <c r="N154" s="6">
        <f>B154-$E$41</f>
        <v>-0.65504545909791378</v>
      </c>
      <c r="O154" s="6">
        <f>C154-$F$41</f>
        <v>0.12549456152083321</v>
      </c>
    </row>
    <row r="155" spans="2:15" x14ac:dyDescent="0.25">
      <c r="B155" s="25">
        <v>6.5038210000000003</v>
      </c>
      <c r="C155" s="25">
        <v>9.073784E-2</v>
      </c>
      <c r="N155" s="6">
        <f>B155-$E$41</f>
        <v>1.7566675409020869</v>
      </c>
      <c r="O155" s="6">
        <f>C155-$F$41</f>
        <v>-0.26072509847916675</v>
      </c>
    </row>
    <row r="156" spans="2:15" x14ac:dyDescent="0.25">
      <c r="B156" s="25">
        <v>5.1960579999999998</v>
      </c>
      <c r="C156" s="25">
        <v>0.37402350000000001</v>
      </c>
      <c r="N156" s="6">
        <f>B156-$E$41</f>
        <v>0.44890454090208642</v>
      </c>
      <c r="O156" s="6">
        <f>C156-$F$41</f>
        <v>2.2560561520833244E-2</v>
      </c>
    </row>
    <row r="157" spans="2:15" x14ac:dyDescent="0.25">
      <c r="B157" s="25">
        <v>4.8043529999999999</v>
      </c>
      <c r="C157" s="25">
        <v>0.73432030000000004</v>
      </c>
      <c r="N157" s="6">
        <f>B157-$E$41</f>
        <v>5.7199540902086454E-2</v>
      </c>
      <c r="O157" s="6">
        <f>C157-$F$41</f>
        <v>0.38285736152083327</v>
      </c>
    </row>
    <row r="158" spans="2:15" x14ac:dyDescent="0.25">
      <c r="B158" s="25">
        <v>3.3502860000000001</v>
      </c>
      <c r="C158" s="25">
        <v>0.38893689999999997</v>
      </c>
      <c r="N158" s="6">
        <f>B158-$E$41</f>
        <v>-1.3968674590979133</v>
      </c>
      <c r="O158" s="6">
        <f>C158-$F$41</f>
        <v>3.747396152083321E-2</v>
      </c>
    </row>
    <row r="159" spans="2:15" x14ac:dyDescent="0.25">
      <c r="B159" s="25">
        <v>6.5318909999999999</v>
      </c>
      <c r="C159" s="25">
        <v>0.11215079999999999</v>
      </c>
      <c r="N159" s="6">
        <f>B159-$E$41</f>
        <v>1.7847375409020865</v>
      </c>
      <c r="O159" s="6">
        <f>C159-$F$41</f>
        <v>-0.23931213847916677</v>
      </c>
    </row>
    <row r="160" spans="2:15" x14ac:dyDescent="0.25">
      <c r="B160" s="25">
        <v>4.6016069999999996</v>
      </c>
      <c r="C160" s="25">
        <v>0.16623779999999999</v>
      </c>
      <c r="N160" s="6">
        <f>B160-$E$41</f>
        <v>-0.14554645909791386</v>
      </c>
      <c r="O160" s="6">
        <f>C160-$F$41</f>
        <v>-0.18522513847916677</v>
      </c>
    </row>
    <row r="161" spans="2:15" x14ac:dyDescent="0.25">
      <c r="B161" s="25">
        <v>6.9787480000000004</v>
      </c>
      <c r="C161" s="25">
        <v>0.1532451</v>
      </c>
      <c r="N161" s="6">
        <f>B161-$E$41</f>
        <v>2.231594540902087</v>
      </c>
      <c r="O161" s="6">
        <f>C161-$F$41</f>
        <v>-0.19821783847916677</v>
      </c>
    </row>
    <row r="162" spans="2:15" x14ac:dyDescent="0.25">
      <c r="B162" s="25">
        <v>4.483587</v>
      </c>
      <c r="C162" s="25">
        <v>0.58788799999999997</v>
      </c>
      <c r="N162" s="6">
        <f>B162-$E$41</f>
        <v>-0.26356645909791343</v>
      </c>
      <c r="O162" s="6">
        <f>C162-$F$41</f>
        <v>0.2364250615208332</v>
      </c>
    </row>
    <row r="163" spans="2:15" x14ac:dyDescent="0.25">
      <c r="B163" s="25">
        <v>5.1889159999999999</v>
      </c>
      <c r="C163" s="25">
        <v>0.60053299999999998</v>
      </c>
      <c r="N163" s="6">
        <f>B163-$E$41</f>
        <v>0.44176254090208644</v>
      </c>
      <c r="O163" s="6">
        <f>C163-$F$41</f>
        <v>0.24907006152083322</v>
      </c>
    </row>
    <row r="164" spans="2:15" x14ac:dyDescent="0.25">
      <c r="B164" s="25">
        <v>3.2092860000000001</v>
      </c>
      <c r="C164" s="25">
        <v>0.53334539999999997</v>
      </c>
      <c r="N164" s="6">
        <f>B164-$E$41</f>
        <v>-1.5378674590979133</v>
      </c>
      <c r="O164" s="6">
        <f>C164-$F$41</f>
        <v>0.18188246152083321</v>
      </c>
    </row>
    <row r="165" spans="2:15" x14ac:dyDescent="0.25">
      <c r="B165" s="25">
        <v>5.3602400000000001</v>
      </c>
      <c r="C165" s="25">
        <v>-0.32325619999999999</v>
      </c>
      <c r="N165" s="6">
        <f>B165-$E$41</f>
        <v>0.6130865409020867</v>
      </c>
      <c r="O165" s="6">
        <f>C165-$F$41</f>
        <v>-0.67471913847916676</v>
      </c>
    </row>
    <row r="166" spans="2:15" x14ac:dyDescent="0.25">
      <c r="B166" s="25">
        <v>3.7507299999999999</v>
      </c>
      <c r="C166" s="25">
        <v>-0.50798200000000004</v>
      </c>
      <c r="N166" s="6">
        <f>B166-$E$41</f>
        <v>-0.99642345909791352</v>
      </c>
      <c r="O166" s="6">
        <f>C166-$F$41</f>
        <v>-0.85944493847916681</v>
      </c>
    </row>
    <row r="167" spans="2:15" x14ac:dyDescent="0.25">
      <c r="B167" s="25">
        <v>2.9813540000000001</v>
      </c>
      <c r="C167" s="25">
        <v>-0.54251740000000004</v>
      </c>
      <c r="N167" s="6">
        <f>B167-$E$41</f>
        <v>-1.7657994590979134</v>
      </c>
      <c r="O167" s="6">
        <f>C167-$F$41</f>
        <v>-0.8939803384791668</v>
      </c>
    </row>
    <row r="168" spans="2:15" x14ac:dyDescent="0.25">
      <c r="B168" s="25">
        <v>6.6249149999999997</v>
      </c>
      <c r="C168" s="25">
        <v>0.3948314</v>
      </c>
      <c r="N168" s="6">
        <f>B168-$E$41</f>
        <v>1.8777615409020862</v>
      </c>
      <c r="O168" s="6">
        <f>C168-$F$41</f>
        <v>4.3368461520833235E-2</v>
      </c>
    </row>
    <row r="169" spans="2:15" x14ac:dyDescent="0.25">
      <c r="B169" s="25">
        <v>7.2387610000000002</v>
      </c>
      <c r="C169" s="25">
        <v>0.27394960000000002</v>
      </c>
      <c r="N169" s="6">
        <f>B169-$E$41</f>
        <v>2.4916075409020868</v>
      </c>
      <c r="O169" s="6">
        <f>C169-$F$41</f>
        <v>-7.7513338479166749E-2</v>
      </c>
    </row>
    <row r="170" spans="2:15" x14ac:dyDescent="0.25">
      <c r="B170" s="25">
        <v>4.9006790000000002</v>
      </c>
      <c r="C170" s="25">
        <v>0.57557800000000003</v>
      </c>
      <c r="N170" s="6">
        <f>B170-$E$41</f>
        <v>0.15352554090208681</v>
      </c>
      <c r="O170" s="6">
        <f>C170-$F$41</f>
        <v>0.22411506152083327</v>
      </c>
    </row>
    <row r="171" spans="2:15" x14ac:dyDescent="0.25">
      <c r="B171" s="25">
        <v>5.7420989999999996</v>
      </c>
      <c r="C171" s="25">
        <v>0.6119137</v>
      </c>
      <c r="N171" s="6">
        <f>B171-$E$41</f>
        <v>0.9949455409020862</v>
      </c>
      <c r="O171" s="6">
        <f>C171-$F$41</f>
        <v>0.26045076152083324</v>
      </c>
    </row>
    <row r="172" spans="2:15" x14ac:dyDescent="0.25">
      <c r="B172" s="25">
        <v>4.8942030000000001</v>
      </c>
      <c r="C172" s="25">
        <v>0.59607030000000005</v>
      </c>
      <c r="N172" s="6">
        <f>B172-$E$41</f>
        <v>0.14704954090208666</v>
      </c>
      <c r="O172" s="6">
        <f>C172-$F$41</f>
        <v>0.24460736152083329</v>
      </c>
    </row>
    <row r="173" spans="2:15" x14ac:dyDescent="0.25">
      <c r="B173" s="25">
        <v>5.8118939999999997</v>
      </c>
      <c r="C173" s="25">
        <v>0.28185480000000002</v>
      </c>
      <c r="N173" s="6">
        <f>B173-$E$41</f>
        <v>1.0647405409020863</v>
      </c>
      <c r="O173" s="6">
        <f>C173-$F$41</f>
        <v>-6.9608138479166748E-2</v>
      </c>
    </row>
    <row r="174" spans="2:15" x14ac:dyDescent="0.25">
      <c r="B174" s="25">
        <v>5.8987720000000001</v>
      </c>
      <c r="C174" s="25">
        <v>0.76747810000000005</v>
      </c>
      <c r="N174" s="6">
        <f>B174-$E$41</f>
        <v>1.1516185409020867</v>
      </c>
      <c r="O174" s="6">
        <f>C174-$F$41</f>
        <v>0.41601516152083329</v>
      </c>
    </row>
    <row r="175" spans="2:15" x14ac:dyDescent="0.25">
      <c r="B175" s="25">
        <v>4.7719009999999997</v>
      </c>
      <c r="C175" s="25">
        <v>0.60654929999999996</v>
      </c>
      <c r="N175" s="6">
        <f>B175-$E$41</f>
        <v>2.4747540902086307E-2</v>
      </c>
      <c r="O175" s="6">
        <f>C175-$F$41</f>
        <v>0.25508636152083319</v>
      </c>
    </row>
    <row r="176" spans="2:15" x14ac:dyDescent="0.25">
      <c r="B176" s="25">
        <v>6.1372879999999999</v>
      </c>
      <c r="C176" s="25">
        <v>0.2220308</v>
      </c>
      <c r="N176" s="6">
        <f>B176-$E$41</f>
        <v>1.3901345409020864</v>
      </c>
      <c r="O176" s="6">
        <f>C176-$F$41</f>
        <v>-0.12943213847916676</v>
      </c>
    </row>
    <row r="177" spans="2:15" x14ac:dyDescent="0.25">
      <c r="B177" s="25">
        <v>7.7759210000000003</v>
      </c>
      <c r="C177" s="25">
        <v>0.33624599999999999</v>
      </c>
      <c r="N177" s="6">
        <f>B177-$E$41</f>
        <v>3.0287675409020869</v>
      </c>
      <c r="O177" s="6">
        <f>C177-$F$41</f>
        <v>-1.5216938479166775E-2</v>
      </c>
    </row>
    <row r="178" spans="2:15" x14ac:dyDescent="0.25">
      <c r="B178" s="25">
        <v>7.619586</v>
      </c>
      <c r="C178" s="25">
        <v>0.23192450000000001</v>
      </c>
      <c r="N178" s="6">
        <f>B178-$E$41</f>
        <v>2.8724325409020866</v>
      </c>
      <c r="O178" s="6">
        <f>C178-$F$41</f>
        <v>-0.11953843847916676</v>
      </c>
    </row>
    <row r="179" spans="2:15" x14ac:dyDescent="0.25">
      <c r="B179" s="25">
        <v>5.3870719999999999</v>
      </c>
      <c r="C179" s="25">
        <v>0.47733140000000002</v>
      </c>
      <c r="N179" s="6">
        <f>B179-$E$41</f>
        <v>0.63991854090208644</v>
      </c>
      <c r="O179" s="6">
        <f>C179-$F$41</f>
        <v>0.12586846152083325</v>
      </c>
    </row>
    <row r="180" spans="2:15" x14ac:dyDescent="0.25">
      <c r="B180" s="25">
        <v>7.5931100000000002</v>
      </c>
      <c r="C180" s="25">
        <v>0.27856989999999998</v>
      </c>
      <c r="N180" s="6">
        <f>B180-$E$41</f>
        <v>2.8459565409020868</v>
      </c>
      <c r="O180" s="6">
        <f>C180-$F$41</f>
        <v>-7.2893038479166783E-2</v>
      </c>
    </row>
    <row r="181" spans="2:15" x14ac:dyDescent="0.25">
      <c r="B181" s="25">
        <v>7.5623360000000002</v>
      </c>
      <c r="C181" s="25">
        <v>8.0721269999999998E-2</v>
      </c>
      <c r="N181" s="6">
        <f>B181-$E$41</f>
        <v>2.8151825409020867</v>
      </c>
      <c r="O181" s="6">
        <f>C181-$F$41</f>
        <v>-0.27074166847916675</v>
      </c>
    </row>
    <row r="182" spans="2:15" x14ac:dyDescent="0.25">
      <c r="B182" s="25">
        <v>8.2665900000000008</v>
      </c>
      <c r="C182" s="25">
        <v>0.27426200000000001</v>
      </c>
      <c r="N182" s="6">
        <f>B182-$E$41</f>
        <v>3.5194365409020874</v>
      </c>
      <c r="O182" s="6">
        <f>C182-$F$41</f>
        <v>-7.7200938479166759E-2</v>
      </c>
    </row>
    <row r="183" spans="2:15" x14ac:dyDescent="0.25">
      <c r="B183" s="25">
        <v>7.3834660000000003</v>
      </c>
      <c r="C183" s="25">
        <v>0.2608665</v>
      </c>
      <c r="N183" s="6">
        <f>B183-$E$41</f>
        <v>2.6363125409020869</v>
      </c>
      <c r="O183" s="6">
        <f>C183-$F$41</f>
        <v>-9.0596438479166763E-2</v>
      </c>
    </row>
    <row r="184" spans="2:15" x14ac:dyDescent="0.25">
      <c r="B184" s="25">
        <v>6.6416649999999997</v>
      </c>
      <c r="C184" s="25">
        <v>0.26478370000000001</v>
      </c>
      <c r="N184" s="6">
        <f>B184-$E$41</f>
        <v>1.8945115409020863</v>
      </c>
      <c r="O184" s="6">
        <f>C184-$F$41</f>
        <v>-8.6679238479166754E-2</v>
      </c>
    </row>
    <row r="185" spans="2:15" x14ac:dyDescent="0.25">
      <c r="B185" s="25">
        <v>9.6915270000000007</v>
      </c>
      <c r="C185" s="25">
        <v>-0.95141880000000001</v>
      </c>
      <c r="N185" s="6">
        <f>B185-$E$41</f>
        <v>4.9443735409020872</v>
      </c>
      <c r="O185" s="6">
        <f>C185-$F$41</f>
        <v>-1.3028817384791669</v>
      </c>
    </row>
    <row r="186" spans="2:15" x14ac:dyDescent="0.25">
      <c r="B186" s="25">
        <v>4.3975200000000001</v>
      </c>
      <c r="C186" s="25">
        <v>-0.83085279999999995</v>
      </c>
      <c r="N186" s="6">
        <f>B186-$E$41</f>
        <v>-0.34963345909791332</v>
      </c>
      <c r="O186" s="6">
        <f>C186-$F$41</f>
        <v>-1.1823157384791667</v>
      </c>
    </row>
    <row r="187" spans="2:15" x14ac:dyDescent="0.25">
      <c r="B187" s="25">
        <v>5.7180330000000001</v>
      </c>
      <c r="C187" s="25">
        <v>-0.78788579999999997</v>
      </c>
      <c r="N187" s="6">
        <f>B187-$E$41</f>
        <v>0.97087954090208672</v>
      </c>
      <c r="O187" s="6">
        <f>C187-$F$41</f>
        <v>-1.1393487384791667</v>
      </c>
    </row>
    <row r="188" spans="2:15" x14ac:dyDescent="0.25">
      <c r="B188" s="25">
        <v>5.9029889999999998</v>
      </c>
      <c r="C188" s="25">
        <v>0.89800199999999997</v>
      </c>
      <c r="N188" s="6">
        <f>B188-$E$41</f>
        <v>1.1558355409020864</v>
      </c>
      <c r="O188" s="6">
        <f>C188-$F$41</f>
        <v>0.5465390615208332</v>
      </c>
    </row>
    <row r="189" spans="2:15" x14ac:dyDescent="0.25">
      <c r="B189" s="25">
        <v>7.4861930000000001</v>
      </c>
      <c r="C189" s="25">
        <v>0.3886212</v>
      </c>
      <c r="N189" s="6">
        <f>B189-$E$41</f>
        <v>2.7390395409020867</v>
      </c>
      <c r="O189" s="6">
        <f>C189-$F$41</f>
        <v>3.7158261520833236E-2</v>
      </c>
    </row>
    <row r="190" spans="2:15" x14ac:dyDescent="0.25">
      <c r="B190" s="25">
        <v>6.951009</v>
      </c>
      <c r="C190" s="25">
        <v>0.79854939999999996</v>
      </c>
      <c r="N190" s="6">
        <f>B190-$E$41</f>
        <v>2.2038555409020866</v>
      </c>
      <c r="O190" s="6">
        <f>C190-$F$41</f>
        <v>0.4470864615208332</v>
      </c>
    </row>
    <row r="191" spans="2:15" x14ac:dyDescent="0.25">
      <c r="B191" s="25">
        <v>8.2243049999999993</v>
      </c>
      <c r="C191" s="25">
        <v>0.52038819999999997</v>
      </c>
      <c r="N191" s="6">
        <f>B191-$E$41</f>
        <v>3.4771515409020859</v>
      </c>
      <c r="O191" s="6">
        <f>C191-$F$41</f>
        <v>0.1689252615208332</v>
      </c>
    </row>
    <row r="192" spans="2:15" x14ac:dyDescent="0.25">
      <c r="B192" s="25">
        <v>5.8594150000000003</v>
      </c>
      <c r="C192" s="25">
        <v>0.86535269999999997</v>
      </c>
      <c r="N192" s="6">
        <f>B192-$E$41</f>
        <v>1.1122615409020868</v>
      </c>
      <c r="O192" s="6">
        <f>C192-$F$41</f>
        <v>0.51388976152083321</v>
      </c>
    </row>
    <row r="193" spans="2:15" x14ac:dyDescent="0.25">
      <c r="B193" s="25">
        <v>4.132307</v>
      </c>
      <c r="C193" s="25">
        <v>0.65987050000000003</v>
      </c>
      <c r="N193" s="6">
        <f>B193-$E$41</f>
        <v>-0.61484645909791347</v>
      </c>
      <c r="O193" s="6">
        <f>C193-$F$41</f>
        <v>0.30840756152083326</v>
      </c>
    </row>
    <row r="194" spans="2:15" x14ac:dyDescent="0.25">
      <c r="B194" s="25">
        <v>5.9971050000000004</v>
      </c>
      <c r="C194" s="25">
        <v>0.35028540000000002</v>
      </c>
      <c r="N194" s="6">
        <f>B194-$E$41</f>
        <v>1.2499515409020869</v>
      </c>
      <c r="O194" s="6">
        <f>C194-$F$41</f>
        <v>-1.1775384791667398E-3</v>
      </c>
    </row>
    <row r="195" spans="2:15" x14ac:dyDescent="0.25">
      <c r="B195" s="25">
        <v>7.9237880000000001</v>
      </c>
      <c r="C195" s="25">
        <v>0.56852480000000005</v>
      </c>
      <c r="N195" s="6">
        <f>B195-$E$41</f>
        <v>3.1766345409020866</v>
      </c>
      <c r="O195" s="6">
        <f>C195-$F$41</f>
        <v>0.21706186152083329</v>
      </c>
    </row>
    <row r="196" spans="2:15" x14ac:dyDescent="0.25">
      <c r="B196" s="25">
        <v>4.3832079999999998</v>
      </c>
      <c r="C196" s="25">
        <v>0.66172169999999997</v>
      </c>
      <c r="N196" s="6">
        <f>B196-$E$41</f>
        <v>-0.36394545909791365</v>
      </c>
      <c r="O196" s="6">
        <f>C196-$F$41</f>
        <v>0.3102587615208332</v>
      </c>
    </row>
    <row r="197" spans="2:15" x14ac:dyDescent="0.25">
      <c r="B197" s="25">
        <v>7.7859429999999996</v>
      </c>
      <c r="C197" s="25">
        <v>0.68488170000000004</v>
      </c>
      <c r="N197" s="6">
        <f>B197-$E$41</f>
        <v>3.0387895409020862</v>
      </c>
      <c r="O197" s="6">
        <f>C197-$F$41</f>
        <v>0.33341876152083327</v>
      </c>
    </row>
    <row r="198" spans="2:15" x14ac:dyDescent="0.25">
      <c r="B198" s="25">
        <v>5.5429519999999997</v>
      </c>
      <c r="C198" s="25">
        <v>0.61125110000000005</v>
      </c>
      <c r="N198" s="6">
        <f>B198-$E$41</f>
        <v>0.79579854090208624</v>
      </c>
      <c r="O198" s="6">
        <f>C198-$F$41</f>
        <v>0.25978816152083328</v>
      </c>
    </row>
    <row r="199" spans="2:15" x14ac:dyDescent="0.25">
      <c r="B199" s="25">
        <v>8.7556790000000007</v>
      </c>
      <c r="C199" s="25">
        <v>0.44280029999999998</v>
      </c>
      <c r="N199" s="6">
        <f>B199-$E$41</f>
        <v>4.0085255409020872</v>
      </c>
      <c r="O199" s="6">
        <f>C199-$F$41</f>
        <v>9.1337361520833216E-2</v>
      </c>
    </row>
    <row r="200" spans="2:15" x14ac:dyDescent="0.25">
      <c r="B200" s="25">
        <v>7.6146459999999996</v>
      </c>
      <c r="C200" s="25">
        <v>0.69535340000000001</v>
      </c>
      <c r="N200" s="6">
        <f>B200-$E$41</f>
        <v>2.8674925409020862</v>
      </c>
      <c r="O200" s="6">
        <f>C200-$F$41</f>
        <v>0.34389046152083325</v>
      </c>
    </row>
    <row r="201" spans="2:15" x14ac:dyDescent="0.25">
      <c r="B201" s="25">
        <v>7.4019069999999996</v>
      </c>
      <c r="C201" s="25">
        <v>0.54706390000000005</v>
      </c>
      <c r="N201" s="6">
        <f>B201-$E$41</f>
        <v>2.6547535409020862</v>
      </c>
      <c r="O201" s="6">
        <f>C201-$F$41</f>
        <v>0.19560096152083328</v>
      </c>
    </row>
    <row r="202" spans="2:15" x14ac:dyDescent="0.25">
      <c r="B202" s="25">
        <v>7.1462830000000004</v>
      </c>
      <c r="C202" s="25">
        <v>0.6128306</v>
      </c>
      <c r="N202" s="6">
        <f>B202-$E$41</f>
        <v>2.399129540902087</v>
      </c>
      <c r="O202" s="6">
        <f>C202-$F$41</f>
        <v>0.26136766152083324</v>
      </c>
    </row>
    <row r="203" spans="2:15" x14ac:dyDescent="0.25">
      <c r="B203" s="25">
        <v>7.2334009999999997</v>
      </c>
      <c r="C203" s="25">
        <v>0.81375050000000004</v>
      </c>
      <c r="N203" s="6">
        <f>B203-$E$41</f>
        <v>2.4862475409020863</v>
      </c>
      <c r="O203" s="6">
        <f>C203-$F$41</f>
        <v>0.46228756152083328</v>
      </c>
    </row>
    <row r="204" spans="2:15" x14ac:dyDescent="0.25">
      <c r="B204" s="25">
        <v>6.8362780000000001</v>
      </c>
      <c r="C204" s="25">
        <v>0.80336200000000002</v>
      </c>
      <c r="N204" s="6">
        <f>B204-$E$41</f>
        <v>2.0891245409020867</v>
      </c>
      <c r="O204" s="6">
        <f>C204-$F$41</f>
        <v>0.45189906152083326</v>
      </c>
    </row>
    <row r="205" spans="2:15" x14ac:dyDescent="0.25">
      <c r="B205" s="25">
        <v>9.2192070000000008</v>
      </c>
      <c r="C205" s="25">
        <v>-1.272494</v>
      </c>
      <c r="N205" s="6">
        <f>B205-$E$41</f>
        <v>4.4720535409020874</v>
      </c>
      <c r="O205" s="6">
        <f>C205-$F$41</f>
        <v>-1.6239569384791668</v>
      </c>
    </row>
    <row r="206" spans="2:15" x14ac:dyDescent="0.25">
      <c r="B206" s="25">
        <v>9.2177550000000004</v>
      </c>
      <c r="C206" s="25">
        <v>-1.138868</v>
      </c>
      <c r="N206" s="6">
        <f>B206-$E$41</f>
        <v>4.4706015409020869</v>
      </c>
      <c r="O206" s="6">
        <f>C206-$F$41</f>
        <v>-1.4903309384791668</v>
      </c>
    </row>
    <row r="207" spans="2:15" x14ac:dyDescent="0.25">
      <c r="B207" s="25">
        <v>9.6269690000000008</v>
      </c>
      <c r="C207" s="25">
        <v>-0.78405539999999996</v>
      </c>
      <c r="N207" s="6">
        <f>B207-$E$41</f>
        <v>4.8798155409020874</v>
      </c>
      <c r="O207" s="6">
        <f>C207-$F$41</f>
        <v>-1.1355183384791667</v>
      </c>
    </row>
    <row r="208" spans="2:15" x14ac:dyDescent="0.25">
      <c r="B208" s="25">
        <v>6.5438470000000004</v>
      </c>
      <c r="C208" s="25">
        <v>-0.37405369999999999</v>
      </c>
      <c r="N208" s="6">
        <f>B208-$E$41</f>
        <v>1.796693540902087</v>
      </c>
      <c r="O208" s="6">
        <f>C208-$F$41</f>
        <v>-0.7255166384791667</v>
      </c>
    </row>
    <row r="209" spans="2:15" x14ac:dyDescent="0.25">
      <c r="B209" s="25">
        <v>7.8852479999999998</v>
      </c>
      <c r="C209" s="25">
        <v>-0.30980730000000001</v>
      </c>
      <c r="N209" s="6">
        <f>B209-$E$41</f>
        <v>3.1380945409020864</v>
      </c>
      <c r="O209" s="6">
        <f>C209-$F$41</f>
        <v>-0.66127023847916677</v>
      </c>
    </row>
    <row r="210" spans="2:15" x14ac:dyDescent="0.25">
      <c r="B210" s="25">
        <v>6.574497</v>
      </c>
      <c r="C210" s="25">
        <v>-0.2482134</v>
      </c>
      <c r="N210" s="6">
        <f>B210-$E$41</f>
        <v>1.8273435409020866</v>
      </c>
      <c r="O210" s="6">
        <f>C210-$F$41</f>
        <v>-0.59967633847916679</v>
      </c>
    </row>
    <row r="211" spans="2:15" x14ac:dyDescent="0.25">
      <c r="B211" s="25">
        <v>6.4813939999999999</v>
      </c>
      <c r="C211" s="25">
        <v>-0.47592050000000002</v>
      </c>
      <c r="N211" s="6">
        <f>B211-$E$41</f>
        <v>1.7342405409020865</v>
      </c>
      <c r="O211" s="6">
        <f>C211-$F$41</f>
        <v>-0.82738343847916673</v>
      </c>
    </row>
    <row r="212" spans="2:15" x14ac:dyDescent="0.25">
      <c r="B212" s="25">
        <v>7.5017189999999996</v>
      </c>
      <c r="C212" s="25">
        <v>0.25515290000000002</v>
      </c>
      <c r="N212" s="6">
        <f>B212-$E$41</f>
        <v>2.7545655409020862</v>
      </c>
      <c r="O212" s="6">
        <f>C212-$F$41</f>
        <v>-9.6310038479166749E-2</v>
      </c>
    </row>
    <row r="213" spans="2:15" x14ac:dyDescent="0.25">
      <c r="B213" s="25">
        <v>8.7320030000000006</v>
      </c>
      <c r="C213" s="25">
        <v>-0.18316479999999999</v>
      </c>
      <c r="N213" s="6">
        <f>B213-$E$41</f>
        <v>3.9848495409020872</v>
      </c>
      <c r="O213" s="6">
        <f>C213-$F$41</f>
        <v>-0.53462773847916678</v>
      </c>
    </row>
    <row r="214" spans="2:15" x14ac:dyDescent="0.25">
      <c r="B214" s="25">
        <v>7.5104230000000003</v>
      </c>
      <c r="C214" s="25">
        <v>-0.15532090000000001</v>
      </c>
      <c r="N214" s="6">
        <f>B214-$E$41</f>
        <v>2.7632695409020869</v>
      </c>
      <c r="O214" s="6">
        <f>C214-$F$41</f>
        <v>-0.50678383847916675</v>
      </c>
    </row>
    <row r="215" spans="2:15" x14ac:dyDescent="0.25">
      <c r="B215" s="25">
        <v>6.7335380000000002</v>
      </c>
      <c r="C215" s="25">
        <v>-9.6248780000000006E-2</v>
      </c>
      <c r="N215" s="6">
        <f>B215-$E$41</f>
        <v>1.9863845409020868</v>
      </c>
      <c r="O215" s="6">
        <f>C215-$F$41</f>
        <v>-0.4477117184791668</v>
      </c>
    </row>
    <row r="216" spans="2:15" x14ac:dyDescent="0.25">
      <c r="B216" s="25">
        <v>6.9250290000000003</v>
      </c>
      <c r="C216" s="25">
        <v>-5.6544049999999998E-2</v>
      </c>
      <c r="N216" s="6">
        <f>B216-$E$41</f>
        <v>2.1778755409020869</v>
      </c>
      <c r="O216" s="6">
        <f>C216-$F$41</f>
        <v>-0.40800698847916678</v>
      </c>
    </row>
    <row r="217" spans="2:15" x14ac:dyDescent="0.25">
      <c r="B217" s="25">
        <v>4.8524419999999999</v>
      </c>
      <c r="C217" s="25">
        <v>0.1416818</v>
      </c>
      <c r="N217" s="6">
        <f>B217-$E$41</f>
        <v>0.1052885409020865</v>
      </c>
      <c r="O217" s="6">
        <f>C217-$F$41</f>
        <v>-0.20978113847916677</v>
      </c>
    </row>
    <row r="218" spans="2:15" x14ac:dyDescent="0.25">
      <c r="B218" s="25">
        <v>8.2018839999999997</v>
      </c>
      <c r="C218" s="25">
        <v>-0.28535899999999997</v>
      </c>
      <c r="N218" s="6">
        <f>B218-$E$41</f>
        <v>3.4547305409020863</v>
      </c>
      <c r="O218" s="6">
        <f>C218-$F$41</f>
        <v>-0.63682193847916668</v>
      </c>
    </row>
    <row r="219" spans="2:15" x14ac:dyDescent="0.25">
      <c r="B219" s="25">
        <v>3.9850140000000001</v>
      </c>
      <c r="C219" s="25">
        <v>0.29971730000000002</v>
      </c>
      <c r="N219" s="6">
        <f>B219-$E$41</f>
        <v>-0.76213945909791336</v>
      </c>
      <c r="O219" s="6">
        <f>C219-$F$41</f>
        <v>-5.1745638479166745E-2</v>
      </c>
    </row>
    <row r="220" spans="2:15" x14ac:dyDescent="0.25">
      <c r="B220" s="25">
        <v>7.7119280000000003</v>
      </c>
      <c r="C220" s="25">
        <v>-4.7294990000000002E-2</v>
      </c>
      <c r="N220" s="6">
        <f>B220-$E$41</f>
        <v>2.9647745409020869</v>
      </c>
      <c r="O220" s="6">
        <f>C220-$F$41</f>
        <v>-0.39875792847916675</v>
      </c>
    </row>
    <row r="221" spans="2:15" x14ac:dyDescent="0.25">
      <c r="B221" s="25">
        <v>3.4967459999999999</v>
      </c>
      <c r="C221" s="25">
        <v>0.59628380000000003</v>
      </c>
      <c r="N221" s="6">
        <f>B221-$E$41</f>
        <v>-1.2504074590979135</v>
      </c>
      <c r="O221" s="6">
        <f>C221-$F$41</f>
        <v>0.24482086152083327</v>
      </c>
    </row>
    <row r="222" spans="2:15" x14ac:dyDescent="0.25">
      <c r="B222" s="25">
        <v>7.2959269999999998</v>
      </c>
      <c r="C222" s="25">
        <v>-2.9857849999999998E-2</v>
      </c>
      <c r="N222" s="6">
        <f>B222-$E$41</f>
        <v>2.5487735409020864</v>
      </c>
      <c r="O222" s="6">
        <f>C222-$F$41</f>
        <v>-0.38132078847916678</v>
      </c>
    </row>
    <row r="223" spans="2:15" x14ac:dyDescent="0.25">
      <c r="B223" s="25">
        <v>6.0200940000000003</v>
      </c>
      <c r="C223" s="25">
        <v>0.14907429999999999</v>
      </c>
      <c r="N223" s="6">
        <f>B223-$E$41</f>
        <v>1.2729405409020869</v>
      </c>
      <c r="O223" s="6">
        <f>C223-$F$41</f>
        <v>-0.20238863847916677</v>
      </c>
    </row>
    <row r="224" spans="2:15" x14ac:dyDescent="0.25">
      <c r="B224" s="25">
        <v>7.0361630000000002</v>
      </c>
      <c r="C224" s="25">
        <v>-0.37006670000000003</v>
      </c>
      <c r="N224" s="6">
        <f>B224-$E$41</f>
        <v>2.2890095409020867</v>
      </c>
      <c r="O224" s="6">
        <f>C224-$F$41</f>
        <v>-0.72152963847916674</v>
      </c>
    </row>
    <row r="225" spans="2:15" x14ac:dyDescent="0.25">
      <c r="B225" s="25">
        <v>9.8603830000000006</v>
      </c>
      <c r="C225" s="25">
        <v>-1.3835930000000001</v>
      </c>
      <c r="N225" s="6">
        <f>B225-$E$41</f>
        <v>5.1132295409020871</v>
      </c>
      <c r="O225" s="6">
        <f>C225-$F$41</f>
        <v>-1.7350559384791668</v>
      </c>
    </row>
    <row r="226" spans="2:15" x14ac:dyDescent="0.25">
      <c r="B226" s="25">
        <v>8.9450660000000006</v>
      </c>
      <c r="C226" s="25">
        <v>-0.73020110000000005</v>
      </c>
      <c r="N226" s="6">
        <f>B226-$E$41</f>
        <v>4.1979125409020872</v>
      </c>
      <c r="O226" s="6">
        <f>C226-$F$41</f>
        <v>-1.0816640384791669</v>
      </c>
    </row>
    <row r="227" spans="2:15" x14ac:dyDescent="0.25">
      <c r="B227" s="25">
        <v>9.527272</v>
      </c>
      <c r="C227" s="25">
        <v>-1.232545</v>
      </c>
      <c r="N227" s="6">
        <f>B227-$E$41</f>
        <v>4.7801185409020865</v>
      </c>
      <c r="O227" s="6">
        <f>C227-$F$41</f>
        <v>-1.5840079384791668</v>
      </c>
    </row>
    <row r="228" spans="2:15" x14ac:dyDescent="0.25">
      <c r="B228" s="25">
        <v>9.0141380000000009</v>
      </c>
      <c r="C228" s="25">
        <v>-6.8086519999999998E-2</v>
      </c>
      <c r="N228" s="6">
        <f>B228-$E$41</f>
        <v>4.2669845409020875</v>
      </c>
      <c r="O228" s="6">
        <f>C228-$F$41</f>
        <v>-0.41954945847916675</v>
      </c>
    </row>
    <row r="229" spans="2:15" x14ac:dyDescent="0.25">
      <c r="B229" s="25">
        <v>8.9479419999999994</v>
      </c>
      <c r="C229" s="25">
        <v>-4.3342560000000002E-2</v>
      </c>
      <c r="N229" s="6">
        <f>B229-$E$41</f>
        <v>4.200788540902086</v>
      </c>
      <c r="O229" s="6">
        <f>C229-$F$41</f>
        <v>-0.39480549847916679</v>
      </c>
    </row>
    <row r="230" spans="2:15" x14ac:dyDescent="0.25">
      <c r="B230" s="25">
        <v>8.9803370000000005</v>
      </c>
      <c r="C230" s="25">
        <v>-8.8643929999999996E-2</v>
      </c>
      <c r="N230" s="6">
        <f>B230-$E$41</f>
        <v>4.233183540902087</v>
      </c>
      <c r="O230" s="6">
        <f>C230-$F$41</f>
        <v>-0.44010686847916675</v>
      </c>
    </row>
    <row r="231" spans="2:15" x14ac:dyDescent="0.25">
      <c r="B231" s="25">
        <v>6.6655189999999997</v>
      </c>
      <c r="C231" s="25">
        <v>0.21945790000000001</v>
      </c>
      <c r="N231" s="6">
        <f>B231-$E$41</f>
        <v>1.9183655409020863</v>
      </c>
      <c r="O231" s="6">
        <f>C231-$F$41</f>
        <v>-0.13200503847916675</v>
      </c>
    </row>
    <row r="232" spans="2:15" x14ac:dyDescent="0.25">
      <c r="B232" s="25">
        <v>7.621823</v>
      </c>
      <c r="C232" s="25">
        <v>-0.20429530000000001</v>
      </c>
      <c r="N232" s="6">
        <f>B232-$E$41</f>
        <v>2.8746695409020866</v>
      </c>
      <c r="O232" s="6">
        <f>C232-$F$41</f>
        <v>-0.55575823847916683</v>
      </c>
    </row>
    <row r="233" spans="2:15" x14ac:dyDescent="0.25">
      <c r="B233" s="25">
        <v>8.243824</v>
      </c>
      <c r="C233" s="25">
        <v>2.9454089999999999E-2</v>
      </c>
      <c r="N233" s="6">
        <f>B233-$E$41</f>
        <v>3.4966705409020866</v>
      </c>
      <c r="O233" s="6">
        <f>C233-$F$41</f>
        <v>-0.32200884847916678</v>
      </c>
    </row>
    <row r="234" spans="2:15" x14ac:dyDescent="0.25">
      <c r="B234" s="25">
        <v>7.6644839999999999</v>
      </c>
      <c r="C234" s="25">
        <v>-3.3076090000000002E-2</v>
      </c>
      <c r="N234" s="6">
        <f>B234-$E$41</f>
        <v>2.9173305409020864</v>
      </c>
      <c r="O234" s="6">
        <f>C234-$F$41</f>
        <v>-0.38453902847916677</v>
      </c>
    </row>
    <row r="235" spans="2:15" x14ac:dyDescent="0.25">
      <c r="B235" s="25">
        <v>8.6567340000000002</v>
      </c>
      <c r="C235" s="25">
        <v>-3.2618750000000002E-2</v>
      </c>
      <c r="N235" s="6">
        <f>B235-$E$41</f>
        <v>3.9095805409020867</v>
      </c>
      <c r="O235" s="6">
        <f>C235-$F$41</f>
        <v>-0.38408168847916679</v>
      </c>
    </row>
    <row r="236" spans="2:15" x14ac:dyDescent="0.25">
      <c r="B236" s="25">
        <v>9.1508579999999995</v>
      </c>
      <c r="C236" s="25">
        <v>7.9911650000000001E-2</v>
      </c>
      <c r="N236" s="6">
        <f>B236-$E$41</f>
        <v>4.4037045409020861</v>
      </c>
      <c r="O236" s="6">
        <f>C236-$F$41</f>
        <v>-0.27155128847916676</v>
      </c>
    </row>
    <row r="237" spans="2:15" x14ac:dyDescent="0.25">
      <c r="B237" s="25">
        <v>6.3267620000000004</v>
      </c>
      <c r="C237" s="25">
        <v>-2.5429910000000001E-3</v>
      </c>
      <c r="N237" s="6">
        <f>B237-$E$41</f>
        <v>1.579608540902087</v>
      </c>
      <c r="O237" s="6">
        <f>C237-$F$41</f>
        <v>-0.35400592947916676</v>
      </c>
    </row>
    <row r="238" spans="2:15" x14ac:dyDescent="0.25">
      <c r="B238" s="25">
        <v>7.7416029999999996</v>
      </c>
      <c r="C238" s="25">
        <v>0.32977250000000002</v>
      </c>
      <c r="N238" s="6">
        <f>B238-$E$41</f>
        <v>2.9944495409020861</v>
      </c>
      <c r="O238" s="6">
        <f>C238-$F$41</f>
        <v>-2.169043847916674E-2</v>
      </c>
    </row>
    <row r="239" spans="2:15" x14ac:dyDescent="0.25">
      <c r="B239" s="25">
        <v>7.8167099999999996</v>
      </c>
      <c r="C239" s="25">
        <v>-2.6636239999999999E-3</v>
      </c>
      <c r="N239" s="6">
        <f>B239-$E$41</f>
        <v>3.0695565409020862</v>
      </c>
      <c r="O239" s="6">
        <f>C239-$F$41</f>
        <v>-0.35412656247916674</v>
      </c>
    </row>
    <row r="240" spans="2:15" x14ac:dyDescent="0.25">
      <c r="B240" s="25">
        <v>7.941014</v>
      </c>
      <c r="C240" s="25">
        <v>2.741588E-2</v>
      </c>
      <c r="N240" s="6">
        <f>B240-$E$41</f>
        <v>3.1938605409020866</v>
      </c>
      <c r="O240" s="6">
        <f>C240-$F$41</f>
        <v>-0.32404705847916676</v>
      </c>
    </row>
    <row r="241" spans="2:15" x14ac:dyDescent="0.25">
      <c r="B241" s="25">
        <v>8.4656400000000005</v>
      </c>
      <c r="C241" s="25">
        <v>-0.1203813</v>
      </c>
      <c r="N241" s="6">
        <f>B241-$E$41</f>
        <v>3.7184865409020871</v>
      </c>
      <c r="O241" s="6">
        <f>C241-$F$41</f>
        <v>-0.47184423847916679</v>
      </c>
    </row>
    <row r="242" spans="2:15" x14ac:dyDescent="0.25">
      <c r="B242" s="25">
        <v>9.0234819999999996</v>
      </c>
      <c r="C242" s="25">
        <v>0.13153999999999999</v>
      </c>
      <c r="N242" s="6">
        <f>B242-$E$41</f>
        <v>4.2763285409020861</v>
      </c>
      <c r="O242" s="6">
        <f>C242-$F$41</f>
        <v>-0.21992293847916677</v>
      </c>
    </row>
    <row r="243" spans="2:15" x14ac:dyDescent="0.25">
      <c r="B243" s="25">
        <v>8.5763920000000002</v>
      </c>
      <c r="C243" s="25">
        <v>-4.9535849999999999E-2</v>
      </c>
      <c r="N243" s="6">
        <f>B243-$E$41</f>
        <v>3.8292385409020868</v>
      </c>
      <c r="O243" s="6">
        <f>C243-$F$41</f>
        <v>-0.40099878847916676</v>
      </c>
    </row>
    <row r="244" spans="2:15" x14ac:dyDescent="0.25">
      <c r="B244" s="25">
        <v>7.8627549999999999</v>
      </c>
      <c r="C244" s="25">
        <v>-2.6088770000000001E-2</v>
      </c>
      <c r="N244" s="6">
        <f>B244-$E$41</f>
        <v>3.1156015409020865</v>
      </c>
      <c r="O244" s="6">
        <f>C244-$F$41</f>
        <v>-0.37755170847916675</v>
      </c>
    </row>
    <row r="245" spans="2:15" x14ac:dyDescent="0.25">
      <c r="B245" s="25">
        <v>10.22499</v>
      </c>
      <c r="C245" s="25">
        <v>-0.86937889999999995</v>
      </c>
      <c r="N245" s="6">
        <f>B245-$E$41</f>
        <v>5.4778365409020866</v>
      </c>
      <c r="O245" s="6">
        <f>C245-$F$41</f>
        <v>-1.2208418384791666</v>
      </c>
    </row>
    <row r="246" spans="2:15" x14ac:dyDescent="0.25">
      <c r="B246" s="25">
        <v>7.7450919999999996</v>
      </c>
      <c r="C246" s="25">
        <v>-0.79732449999999999</v>
      </c>
      <c r="N246" s="6">
        <f>B246-$E$41</f>
        <v>2.9979385409020862</v>
      </c>
      <c r="O246" s="6">
        <f>C246-$F$41</f>
        <v>-1.1487874384791668</v>
      </c>
    </row>
    <row r="247" spans="2:15" x14ac:dyDescent="0.25">
      <c r="B247" s="25">
        <v>9.7892810000000008</v>
      </c>
      <c r="C247" s="25">
        <v>-0.50890279999999999</v>
      </c>
      <c r="N247" s="6">
        <f>B247-$E$41</f>
        <v>5.0421275409020874</v>
      </c>
      <c r="O247" s="6">
        <f>C247-$F$41</f>
        <v>-0.86036573847916675</v>
      </c>
    </row>
    <row r="248" spans="2:15" x14ac:dyDescent="0.25">
      <c r="B248" s="25"/>
      <c r="C248" s="25"/>
      <c r="N248" s="6">
        <f>B248-$E$41</f>
        <v>-4.7471534590979134</v>
      </c>
      <c r="O248" s="6">
        <f>C248-$F$41</f>
        <v>-0.35146293847916676</v>
      </c>
    </row>
    <row r="249" spans="2:15" x14ac:dyDescent="0.25">
      <c r="B249" s="25"/>
      <c r="C249" s="25"/>
      <c r="N249" s="6">
        <f>B249-$E$41</f>
        <v>-4.7471534590979134</v>
      </c>
      <c r="O249" s="6">
        <f>C249-$F$41</f>
        <v>-0.35146293847916676</v>
      </c>
    </row>
    <row r="250" spans="2:15" x14ac:dyDescent="0.25">
      <c r="B250" s="25"/>
      <c r="C250" s="25"/>
      <c r="N250" s="6">
        <f>B250-$E$41</f>
        <v>-4.7471534590979134</v>
      </c>
      <c r="O250" s="6">
        <f>C250-$F$41</f>
        <v>-0.35146293847916676</v>
      </c>
    </row>
    <row r="251" spans="2:15" x14ac:dyDescent="0.25">
      <c r="B251" s="25"/>
      <c r="C251" s="25"/>
      <c r="N251" s="6">
        <f>B251-$E$41</f>
        <v>-4.7471534590979134</v>
      </c>
      <c r="O251" s="6">
        <f>C251-$F$41</f>
        <v>-0.35146293847916676</v>
      </c>
    </row>
    <row r="252" spans="2:15" x14ac:dyDescent="0.25">
      <c r="B252" s="25"/>
      <c r="C252" s="25"/>
      <c r="N252" s="6">
        <f>B252-$E$41</f>
        <v>-4.7471534590979134</v>
      </c>
      <c r="O252" s="6">
        <f>C252-$F$41</f>
        <v>-0.35146293847916676</v>
      </c>
    </row>
    <row r="253" spans="2:15" x14ac:dyDescent="0.25">
      <c r="B253" s="25"/>
      <c r="C253" s="25"/>
      <c r="N253" s="6">
        <f>B253-$E$41</f>
        <v>-4.7471534590979134</v>
      </c>
      <c r="O253" s="6">
        <f>C253-$F$41</f>
        <v>-0.35146293847916676</v>
      </c>
    </row>
    <row r="254" spans="2:15" x14ac:dyDescent="0.25">
      <c r="B254" s="25"/>
      <c r="C254" s="25"/>
      <c r="N254" s="6">
        <f>B254-$E$41</f>
        <v>-4.7471534590979134</v>
      </c>
      <c r="O254" s="6">
        <f>C254-$F$41</f>
        <v>-0.35146293847916676</v>
      </c>
    </row>
    <row r="255" spans="2:15" x14ac:dyDescent="0.25">
      <c r="B255" s="25"/>
      <c r="C255" s="25"/>
      <c r="N255" s="6">
        <f>B255-$E$41</f>
        <v>-4.7471534590979134</v>
      </c>
      <c r="O255" s="6">
        <f>C255-$F$41</f>
        <v>-0.35146293847916676</v>
      </c>
    </row>
    <row r="256" spans="2:15" x14ac:dyDescent="0.25">
      <c r="B256" s="25"/>
      <c r="C256" s="25"/>
      <c r="N256" s="6">
        <f>B256-$E$41</f>
        <v>-4.7471534590979134</v>
      </c>
      <c r="O256" s="6">
        <f>C256-$F$41</f>
        <v>-0.35146293847916676</v>
      </c>
    </row>
    <row r="257" spans="2:15" x14ac:dyDescent="0.25">
      <c r="B257" s="25"/>
      <c r="C257" s="25"/>
      <c r="N257" s="6">
        <f>B257-$E$41</f>
        <v>-4.7471534590979134</v>
      </c>
      <c r="O257" s="6">
        <f>C257-$F$41</f>
        <v>-0.35146293847916676</v>
      </c>
    </row>
    <row r="258" spans="2:15" x14ac:dyDescent="0.25">
      <c r="B258" s="25"/>
      <c r="C258" s="25"/>
      <c r="N258" s="6">
        <f>B258-$E$41</f>
        <v>-4.7471534590979134</v>
      </c>
      <c r="O258" s="6">
        <f>C258-$F$41</f>
        <v>-0.35146293847916676</v>
      </c>
    </row>
    <row r="259" spans="2:15" x14ac:dyDescent="0.25">
      <c r="B259" s="25"/>
      <c r="C259" s="25"/>
      <c r="N259" s="6">
        <f>B259-$E$41</f>
        <v>-4.7471534590979134</v>
      </c>
      <c r="O259" s="6">
        <f>C259-$F$41</f>
        <v>-0.35146293847916676</v>
      </c>
    </row>
    <row r="260" spans="2:15" x14ac:dyDescent="0.25">
      <c r="B260" s="25"/>
      <c r="C260" s="25"/>
      <c r="N260" s="6">
        <f>B260-$E$41</f>
        <v>-4.7471534590979134</v>
      </c>
      <c r="O260" s="6">
        <f>C260-$F$41</f>
        <v>-0.35146293847916676</v>
      </c>
    </row>
    <row r="261" spans="2:15" x14ac:dyDescent="0.25">
      <c r="B261" s="25"/>
      <c r="C261" s="25"/>
      <c r="N261" s="6">
        <f>B261-$E$41</f>
        <v>-4.7471534590979134</v>
      </c>
      <c r="O261" s="6">
        <f>C261-$F$41</f>
        <v>-0.35146293847916676</v>
      </c>
    </row>
    <row r="262" spans="2:15" x14ac:dyDescent="0.25">
      <c r="B262" s="25"/>
      <c r="C262" s="25"/>
      <c r="N262" s="6">
        <f>B262-$E$41</f>
        <v>-4.7471534590979134</v>
      </c>
      <c r="O262" s="6">
        <f>C262-$F$41</f>
        <v>-0.35146293847916676</v>
      </c>
    </row>
    <row r="263" spans="2:15" x14ac:dyDescent="0.25">
      <c r="B263" s="25"/>
      <c r="C263" s="25"/>
      <c r="N263" s="6">
        <f>B263-$E$41</f>
        <v>-4.7471534590979134</v>
      </c>
      <c r="O263" s="6">
        <f>C263-$F$41</f>
        <v>-0.35146293847916676</v>
      </c>
    </row>
    <row r="264" spans="2:15" x14ac:dyDescent="0.25">
      <c r="B264" s="25"/>
      <c r="C264" s="25"/>
      <c r="N264" s="6">
        <f>B264-$E$41</f>
        <v>-4.7471534590979134</v>
      </c>
      <c r="O264" s="6">
        <f>C264-$F$41</f>
        <v>-0.35146293847916676</v>
      </c>
    </row>
    <row r="265" spans="2:15" x14ac:dyDescent="0.25">
      <c r="B265" s="25"/>
      <c r="C265" s="25"/>
      <c r="N265" s="6">
        <f>B265-$E$41</f>
        <v>-4.7471534590979134</v>
      </c>
      <c r="O265" s="6">
        <f>C265-$F$41</f>
        <v>-0.35146293847916676</v>
      </c>
    </row>
    <row r="266" spans="2:15" x14ac:dyDescent="0.25">
      <c r="B266" s="25"/>
      <c r="C266" s="25"/>
      <c r="N266" s="6">
        <f>B266-$E$41</f>
        <v>-4.7471534590979134</v>
      </c>
      <c r="O266" s="6">
        <f>C266-$F$41</f>
        <v>-0.35146293847916676</v>
      </c>
    </row>
    <row r="267" spans="2:15" x14ac:dyDescent="0.25">
      <c r="B267" s="25"/>
      <c r="C267" s="25"/>
      <c r="N267" s="6">
        <f>B267-$E$41</f>
        <v>-4.7471534590979134</v>
      </c>
      <c r="O267" s="6">
        <f>C267-$F$41</f>
        <v>-0.35146293847916676</v>
      </c>
    </row>
    <row r="268" spans="2:15" x14ac:dyDescent="0.25">
      <c r="B268" s="25"/>
      <c r="C268" s="25"/>
      <c r="N268" s="6">
        <f>B268-$E$41</f>
        <v>-4.7471534590979134</v>
      </c>
      <c r="O268" s="6">
        <f>C268-$F$41</f>
        <v>-0.35146293847916676</v>
      </c>
    </row>
    <row r="269" spans="2:15" x14ac:dyDescent="0.25">
      <c r="B269" s="25"/>
      <c r="C269" s="25"/>
      <c r="N269" s="6">
        <f>B269-$E$41</f>
        <v>-4.7471534590979134</v>
      </c>
      <c r="O269" s="6">
        <f>C269-$F$41</f>
        <v>-0.35146293847916676</v>
      </c>
    </row>
    <row r="270" spans="2:15" x14ac:dyDescent="0.25">
      <c r="B270" s="25"/>
      <c r="C270" s="25"/>
      <c r="N270" s="6">
        <f>B270-$E$41</f>
        <v>-4.7471534590979134</v>
      </c>
      <c r="O270" s="6">
        <f>C270-$F$41</f>
        <v>-0.35146293847916676</v>
      </c>
    </row>
    <row r="271" spans="2:15" x14ac:dyDescent="0.25">
      <c r="B271" s="25"/>
      <c r="C271" s="25"/>
      <c r="N271" s="6">
        <f>B271-$E$41</f>
        <v>-4.7471534590979134</v>
      </c>
      <c r="O271" s="6">
        <f>C271-$F$41</f>
        <v>-0.35146293847916676</v>
      </c>
    </row>
    <row r="272" spans="2:15" x14ac:dyDescent="0.25">
      <c r="B272" s="25"/>
      <c r="C272" s="25"/>
      <c r="N272" s="6">
        <f>B272-$E$41</f>
        <v>-4.7471534590979134</v>
      </c>
      <c r="O272" s="6">
        <f>C272-$F$41</f>
        <v>-0.35146293847916676</v>
      </c>
    </row>
    <row r="273" spans="2:15" x14ac:dyDescent="0.25">
      <c r="B273" s="25"/>
      <c r="C273" s="25"/>
      <c r="N273" s="6">
        <f>B273-$E$41</f>
        <v>-4.7471534590979134</v>
      </c>
      <c r="O273" s="6">
        <f>C273-$F$41</f>
        <v>-0.35146293847916676</v>
      </c>
    </row>
    <row r="274" spans="2:15" x14ac:dyDescent="0.25">
      <c r="B274" s="25"/>
      <c r="C274" s="25"/>
      <c r="N274" s="6">
        <f>B274-$E$41</f>
        <v>-4.7471534590979134</v>
      </c>
      <c r="O274" s="6">
        <f>C274-$F$41</f>
        <v>-0.35146293847916676</v>
      </c>
    </row>
    <row r="275" spans="2:15" x14ac:dyDescent="0.25">
      <c r="B275" s="25"/>
      <c r="C275" s="25"/>
      <c r="N275" s="6">
        <f>B275-$E$41</f>
        <v>-4.7471534590979134</v>
      </c>
      <c r="O275" s="6">
        <f>C275-$F$41</f>
        <v>-0.35146293847916676</v>
      </c>
    </row>
    <row r="276" spans="2:15" x14ac:dyDescent="0.25">
      <c r="B276" s="25"/>
      <c r="C276" s="25"/>
      <c r="N276" s="6">
        <f>B276-$E$41</f>
        <v>-4.7471534590979134</v>
      </c>
      <c r="O276" s="6">
        <f>C276-$F$41</f>
        <v>-0.35146293847916676</v>
      </c>
    </row>
    <row r="277" spans="2:15" x14ac:dyDescent="0.25">
      <c r="B277" s="25"/>
      <c r="C277" s="25"/>
      <c r="N277" s="6">
        <f>B277-$E$41</f>
        <v>-4.7471534590979134</v>
      </c>
      <c r="O277" s="6">
        <f>C277-$F$41</f>
        <v>-0.35146293847916676</v>
      </c>
    </row>
    <row r="278" spans="2:15" x14ac:dyDescent="0.25">
      <c r="B278" s="25"/>
      <c r="C278" s="25"/>
      <c r="N278" s="6">
        <f>B278-$E$41</f>
        <v>-4.7471534590979134</v>
      </c>
      <c r="O278" s="6">
        <f>C278-$F$41</f>
        <v>-0.35146293847916676</v>
      </c>
    </row>
    <row r="279" spans="2:15" x14ac:dyDescent="0.25">
      <c r="B279" s="25"/>
      <c r="C279" s="25"/>
      <c r="N279" s="6">
        <f>B279-$E$41</f>
        <v>-4.7471534590979134</v>
      </c>
      <c r="O279" s="6">
        <f>C279-$F$41</f>
        <v>-0.35146293847916676</v>
      </c>
    </row>
    <row r="280" spans="2:15" x14ac:dyDescent="0.25">
      <c r="B280" s="25"/>
      <c r="C280" s="25"/>
      <c r="N280" s="6">
        <f>B280-$E$41</f>
        <v>-4.7471534590979134</v>
      </c>
      <c r="O280" s="6">
        <f>C280-$F$41</f>
        <v>-0.35146293847916676</v>
      </c>
    </row>
    <row r="281" spans="2:15" x14ac:dyDescent="0.25">
      <c r="B281" s="25"/>
      <c r="C281" s="25"/>
      <c r="N281" s="6">
        <f>B281-$E$41</f>
        <v>-4.7471534590979134</v>
      </c>
      <c r="O281" s="6">
        <f>C281-$F$41</f>
        <v>-0.35146293847916676</v>
      </c>
    </row>
    <row r="282" spans="2:15" x14ac:dyDescent="0.25">
      <c r="B282" s="25"/>
      <c r="C282" s="25"/>
      <c r="N282" s="6">
        <f>B282-$E$41</f>
        <v>-4.7471534590979134</v>
      </c>
      <c r="O282" s="6">
        <f>C282-$F$41</f>
        <v>-0.35146293847916676</v>
      </c>
    </row>
    <row r="283" spans="2:15" x14ac:dyDescent="0.25">
      <c r="B283" s="25"/>
      <c r="C283" s="25"/>
      <c r="N283" s="6">
        <f>B283-$E$41</f>
        <v>-4.7471534590979134</v>
      </c>
      <c r="O283" s="6">
        <f>C283-$F$41</f>
        <v>-0.35146293847916676</v>
      </c>
    </row>
    <row r="284" spans="2:15" x14ac:dyDescent="0.25">
      <c r="B284" s="25"/>
      <c r="C284" s="25"/>
      <c r="N284" s="6">
        <f>B284-$E$41</f>
        <v>-4.7471534590979134</v>
      </c>
      <c r="O284" s="6">
        <f>C284-$F$41</f>
        <v>-0.35146293847916676</v>
      </c>
    </row>
    <row r="285" spans="2:15" x14ac:dyDescent="0.25">
      <c r="B285" s="25"/>
      <c r="C285" s="25"/>
      <c r="N285" s="6">
        <f>B285-$E$41</f>
        <v>-4.7471534590979134</v>
      </c>
      <c r="O285" s="6">
        <f>C285-$F$41</f>
        <v>-0.35146293847916676</v>
      </c>
    </row>
    <row r="286" spans="2:15" x14ac:dyDescent="0.25">
      <c r="B286" s="25"/>
      <c r="C286" s="25"/>
      <c r="N286" s="6">
        <f>B286-$E$41</f>
        <v>-4.7471534590979134</v>
      </c>
      <c r="O286" s="6">
        <f>C286-$F$41</f>
        <v>-0.35146293847916676</v>
      </c>
    </row>
    <row r="287" spans="2:15" x14ac:dyDescent="0.25">
      <c r="B287" s="25"/>
      <c r="C287" s="25"/>
      <c r="N287" s="6">
        <f>B287-$E$41</f>
        <v>-4.7471534590979134</v>
      </c>
      <c r="O287" s="6">
        <f>C287-$F$41</f>
        <v>-0.35146293847916676</v>
      </c>
    </row>
    <row r="288" spans="2:15" x14ac:dyDescent="0.25">
      <c r="B288" s="25"/>
      <c r="C288" s="25"/>
      <c r="N288" s="6">
        <f>B288-$E$41</f>
        <v>-4.7471534590979134</v>
      </c>
      <c r="O288" s="6">
        <f>C288-$F$41</f>
        <v>-0.35146293847916676</v>
      </c>
    </row>
    <row r="289" spans="2:15" x14ac:dyDescent="0.25">
      <c r="B289" s="25"/>
      <c r="C289" s="25"/>
      <c r="N289" s="6">
        <f>B289-$E$41</f>
        <v>-4.7471534590979134</v>
      </c>
      <c r="O289" s="6">
        <f>C289-$F$41</f>
        <v>-0.35146293847916676</v>
      </c>
    </row>
    <row r="290" spans="2:15" x14ac:dyDescent="0.25">
      <c r="B290" s="25"/>
      <c r="C290" s="25"/>
      <c r="N290" s="6">
        <f>B290-$E$41</f>
        <v>-4.7471534590979134</v>
      </c>
      <c r="O290" s="6">
        <f>C290-$F$41</f>
        <v>-0.35146293847916676</v>
      </c>
    </row>
    <row r="291" spans="2:15" x14ac:dyDescent="0.25">
      <c r="B291" s="25"/>
      <c r="C291" s="25"/>
      <c r="N291" s="6">
        <f>B291-$E$41</f>
        <v>-4.7471534590979134</v>
      </c>
      <c r="O291" s="6">
        <f>C291-$F$41</f>
        <v>-0.35146293847916676</v>
      </c>
    </row>
    <row r="292" spans="2:15" x14ac:dyDescent="0.25">
      <c r="B292" s="25"/>
      <c r="C292" s="25"/>
      <c r="N292" s="6">
        <f>B292-$E$41</f>
        <v>-4.7471534590979134</v>
      </c>
      <c r="O292" s="6">
        <f>C292-$F$41</f>
        <v>-0.35146293847916676</v>
      </c>
    </row>
    <row r="293" spans="2:15" x14ac:dyDescent="0.25">
      <c r="B293" s="25"/>
      <c r="C293" s="25"/>
      <c r="N293" s="6">
        <f>B293-$E$41</f>
        <v>-4.7471534590979134</v>
      </c>
      <c r="O293" s="6">
        <f>C293-$F$41</f>
        <v>-0.35146293847916676</v>
      </c>
    </row>
    <row r="294" spans="2:15" x14ac:dyDescent="0.25">
      <c r="B294" s="25"/>
      <c r="C294" s="25"/>
      <c r="N294" s="6">
        <f>B294-$E$41</f>
        <v>-4.7471534590979134</v>
      </c>
      <c r="O294" s="6">
        <f>C294-$F$41</f>
        <v>-0.35146293847916676</v>
      </c>
    </row>
    <row r="295" spans="2:15" x14ac:dyDescent="0.25">
      <c r="B295" s="25"/>
      <c r="C295" s="25"/>
      <c r="N295" s="6">
        <f>B295-$E$41</f>
        <v>-4.7471534590979134</v>
      </c>
      <c r="O295" s="6">
        <f>C295-$F$41</f>
        <v>-0.35146293847916676</v>
      </c>
    </row>
    <row r="296" spans="2:15" x14ac:dyDescent="0.25">
      <c r="B296" s="25"/>
      <c r="C296" s="25"/>
      <c r="N296" s="6">
        <f>B296-$E$41</f>
        <v>-4.7471534590979134</v>
      </c>
      <c r="O296" s="6">
        <f>C296-$F$41</f>
        <v>-0.35146293847916676</v>
      </c>
    </row>
    <row r="297" spans="2:15" x14ac:dyDescent="0.25">
      <c r="B297" s="25"/>
      <c r="C297" s="25"/>
      <c r="N297" s="6">
        <f>B297-$E$41</f>
        <v>-4.7471534590979134</v>
      </c>
      <c r="O297" s="6">
        <f>C297-$F$41</f>
        <v>-0.35146293847916676</v>
      </c>
    </row>
    <row r="298" spans="2:15" x14ac:dyDescent="0.25">
      <c r="B298" s="25"/>
      <c r="C298" s="25"/>
      <c r="N298" s="6">
        <f>B298-$E$41</f>
        <v>-4.7471534590979134</v>
      </c>
      <c r="O298" s="6">
        <f>C298-$F$41</f>
        <v>-0.35146293847916676</v>
      </c>
    </row>
    <row r="299" spans="2:15" x14ac:dyDescent="0.25">
      <c r="B299" s="25"/>
      <c r="C299" s="25"/>
      <c r="N299" s="6">
        <f>B299-$E$41</f>
        <v>-4.7471534590979134</v>
      </c>
      <c r="O299" s="6">
        <f>C299-$F$41</f>
        <v>-0.35146293847916676</v>
      </c>
    </row>
    <row r="300" spans="2:15" x14ac:dyDescent="0.25">
      <c r="B300" s="25"/>
      <c r="C300" s="25"/>
      <c r="N300" s="6">
        <f>B300-$E$41</f>
        <v>-4.7471534590979134</v>
      </c>
      <c r="O300" s="6">
        <f>C300-$F$41</f>
        <v>-0.35146293847916676</v>
      </c>
    </row>
    <row r="301" spans="2:15" x14ac:dyDescent="0.25">
      <c r="B301" s="25"/>
      <c r="C301" s="25"/>
      <c r="N301" s="6">
        <f>B301-$E$41</f>
        <v>-4.7471534590979134</v>
      </c>
      <c r="O301" s="6">
        <f>C301-$F$41</f>
        <v>-0.35146293847916676</v>
      </c>
    </row>
    <row r="302" spans="2:15" x14ac:dyDescent="0.25">
      <c r="B302" s="25"/>
      <c r="C302" s="25"/>
      <c r="N302" s="6">
        <f>B302-$E$41</f>
        <v>-4.7471534590979134</v>
      </c>
      <c r="O302" s="6">
        <f>C302-$F$41</f>
        <v>-0.35146293847916676</v>
      </c>
    </row>
    <row r="303" spans="2:15" x14ac:dyDescent="0.25">
      <c r="B303" s="25"/>
      <c r="C303" s="25"/>
      <c r="N303" s="6">
        <f>B303-$E$41</f>
        <v>-4.7471534590979134</v>
      </c>
      <c r="O303" s="6">
        <f>C303-$F$41</f>
        <v>-0.35146293847916676</v>
      </c>
    </row>
    <row r="304" spans="2:15" x14ac:dyDescent="0.25">
      <c r="B304" s="25"/>
      <c r="C304" s="25"/>
      <c r="N304" s="6">
        <f>B304-$E$41</f>
        <v>-4.7471534590979134</v>
      </c>
      <c r="O304" s="6">
        <f>C304-$F$41</f>
        <v>-0.35146293847916676</v>
      </c>
    </row>
    <row r="305" spans="2:15" x14ac:dyDescent="0.25">
      <c r="B305" s="25"/>
      <c r="C305" s="25"/>
      <c r="N305" s="6">
        <f>B305-$E$41</f>
        <v>-4.7471534590979134</v>
      </c>
      <c r="O305" s="6">
        <f>C305-$F$41</f>
        <v>-0.35146293847916676</v>
      </c>
    </row>
    <row r="306" spans="2:15" x14ac:dyDescent="0.25">
      <c r="B306" s="25"/>
      <c r="C306" s="25"/>
      <c r="N306" s="6">
        <f>B306-$E$41</f>
        <v>-4.7471534590979134</v>
      </c>
      <c r="O306" s="6">
        <f>C306-$F$41</f>
        <v>-0.35146293847916676</v>
      </c>
    </row>
    <row r="307" spans="2:15" x14ac:dyDescent="0.25">
      <c r="B307" s="25"/>
      <c r="C307" s="25"/>
      <c r="N307" s="6">
        <f>B307-$E$41</f>
        <v>-4.7471534590979134</v>
      </c>
      <c r="O307" s="6">
        <f>C307-$F$41</f>
        <v>-0.35146293847916676</v>
      </c>
    </row>
    <row r="308" spans="2:15" x14ac:dyDescent="0.25">
      <c r="B308" s="25"/>
      <c r="C308" s="25"/>
      <c r="N308" s="6">
        <f>B308-$E$41</f>
        <v>-4.7471534590979134</v>
      </c>
      <c r="O308" s="6">
        <f>C308-$F$41</f>
        <v>-0.35146293847916676</v>
      </c>
    </row>
    <row r="309" spans="2:15" x14ac:dyDescent="0.25">
      <c r="B309" s="25"/>
      <c r="C309" s="25"/>
      <c r="N309" s="6">
        <f>B309-$E$41</f>
        <v>-4.7471534590979134</v>
      </c>
      <c r="O309" s="6">
        <f>C309-$F$41</f>
        <v>-0.35146293847916676</v>
      </c>
    </row>
    <row r="310" spans="2:15" x14ac:dyDescent="0.25">
      <c r="B310" s="25"/>
      <c r="C310" s="25"/>
      <c r="N310" s="6">
        <f>B310-$E$41</f>
        <v>-4.7471534590979134</v>
      </c>
      <c r="O310" s="6">
        <f>C310-$F$41</f>
        <v>-0.35146293847916676</v>
      </c>
    </row>
    <row r="311" spans="2:15" x14ac:dyDescent="0.25">
      <c r="B311" s="25"/>
      <c r="C311" s="25"/>
      <c r="N311" s="6">
        <f>B311-$E$41</f>
        <v>-4.7471534590979134</v>
      </c>
      <c r="O311" s="6">
        <f>C311-$F$41</f>
        <v>-0.35146293847916676</v>
      </c>
    </row>
    <row r="312" spans="2:15" x14ac:dyDescent="0.25">
      <c r="B312" s="25"/>
      <c r="C312" s="25"/>
      <c r="N312" s="6">
        <f>B312-$E$41</f>
        <v>-4.7471534590979134</v>
      </c>
      <c r="O312" s="6">
        <f>C312-$F$41</f>
        <v>-0.35146293847916676</v>
      </c>
    </row>
    <row r="313" spans="2:15" x14ac:dyDescent="0.25">
      <c r="B313" s="25"/>
      <c r="C313" s="25"/>
      <c r="N313" s="6">
        <f>B313-$E$41</f>
        <v>-4.7471534590979134</v>
      </c>
      <c r="O313" s="6">
        <f>C313-$F$41</f>
        <v>-0.35146293847916676</v>
      </c>
    </row>
    <row r="314" spans="2:15" x14ac:dyDescent="0.25">
      <c r="B314" s="25"/>
      <c r="C314" s="25"/>
      <c r="N314" s="6">
        <f>B314-$E$41</f>
        <v>-4.7471534590979134</v>
      </c>
      <c r="O314" s="6">
        <f>C314-$F$41</f>
        <v>-0.35146293847916676</v>
      </c>
    </row>
    <row r="315" spans="2:15" x14ac:dyDescent="0.25">
      <c r="B315" s="25"/>
      <c r="C315" s="25"/>
      <c r="N315" s="6">
        <f>B315-$E$41</f>
        <v>-4.7471534590979134</v>
      </c>
      <c r="O315" s="6">
        <f>C315-$F$41</f>
        <v>-0.35146293847916676</v>
      </c>
    </row>
    <row r="316" spans="2:15" x14ac:dyDescent="0.25">
      <c r="B316" s="25"/>
      <c r="C316" s="25"/>
      <c r="N316" s="6">
        <f>B316-$E$41</f>
        <v>-4.7471534590979134</v>
      </c>
      <c r="O316" s="6">
        <f>C316-$F$41</f>
        <v>-0.35146293847916676</v>
      </c>
    </row>
    <row r="317" spans="2:15" x14ac:dyDescent="0.25">
      <c r="B317" s="25"/>
      <c r="C317" s="25"/>
      <c r="N317" s="6">
        <f>B317-$E$41</f>
        <v>-4.7471534590979134</v>
      </c>
      <c r="O317" s="6">
        <f>C317-$F$41</f>
        <v>-0.35146293847916676</v>
      </c>
    </row>
    <row r="318" spans="2:15" x14ac:dyDescent="0.25">
      <c r="B318" s="25"/>
      <c r="C318" s="25"/>
      <c r="N318" s="6">
        <f>B318-$E$41</f>
        <v>-4.7471534590979134</v>
      </c>
      <c r="O318" s="6">
        <f>C318-$F$41</f>
        <v>-0.35146293847916676</v>
      </c>
    </row>
    <row r="319" spans="2:15" x14ac:dyDescent="0.25">
      <c r="B319" s="25"/>
      <c r="C319" s="25"/>
      <c r="N319" s="6">
        <f>B319-$E$41</f>
        <v>-4.7471534590979134</v>
      </c>
      <c r="O319" s="6">
        <f>C319-$F$41</f>
        <v>-0.35146293847916676</v>
      </c>
    </row>
    <row r="320" spans="2:15" x14ac:dyDescent="0.25">
      <c r="B320" s="25"/>
      <c r="C320" s="25"/>
      <c r="N320" s="6">
        <f>B320-$E$41</f>
        <v>-4.7471534590979134</v>
      </c>
      <c r="O320" s="6">
        <f>C320-$F$41</f>
        <v>-0.35146293847916676</v>
      </c>
    </row>
    <row r="321" spans="2:15" x14ac:dyDescent="0.25">
      <c r="B321" s="25"/>
      <c r="C321" s="25"/>
      <c r="N321" s="6">
        <f>B321-$E$41</f>
        <v>-4.7471534590979134</v>
      </c>
      <c r="O321" s="6">
        <f>C321-$F$41</f>
        <v>-0.35146293847916676</v>
      </c>
    </row>
    <row r="322" spans="2:15" x14ac:dyDescent="0.25">
      <c r="B322" s="25"/>
      <c r="C322" s="25"/>
      <c r="N322" s="6">
        <f>B322-$E$41</f>
        <v>-4.7471534590979134</v>
      </c>
      <c r="O322" s="6">
        <f>C322-$F$41</f>
        <v>-0.35146293847916676</v>
      </c>
    </row>
    <row r="323" spans="2:15" x14ac:dyDescent="0.25">
      <c r="B323" s="25"/>
      <c r="C323" s="25"/>
      <c r="N323" s="6">
        <f>B323-$E$41</f>
        <v>-4.7471534590979134</v>
      </c>
      <c r="O323" s="6">
        <f>C323-$F$41</f>
        <v>-0.35146293847916676</v>
      </c>
    </row>
    <row r="324" spans="2:15" x14ac:dyDescent="0.25">
      <c r="B324" s="25"/>
      <c r="C324" s="25"/>
      <c r="N324" s="6">
        <f>B324-$E$41</f>
        <v>-4.7471534590979134</v>
      </c>
      <c r="O324" s="6">
        <f>C324-$F$41</f>
        <v>-0.35146293847916676</v>
      </c>
    </row>
    <row r="325" spans="2:15" x14ac:dyDescent="0.25">
      <c r="B325" s="25"/>
      <c r="C325" s="25"/>
      <c r="N325" s="6">
        <f>B325-$E$41</f>
        <v>-4.7471534590979134</v>
      </c>
      <c r="O325" s="6">
        <f>C325-$F$41</f>
        <v>-0.35146293847916676</v>
      </c>
    </row>
    <row r="326" spans="2:15" x14ac:dyDescent="0.25">
      <c r="B326" s="25"/>
      <c r="C326" s="25"/>
      <c r="N326" s="6">
        <f>B326-$E$41</f>
        <v>-4.7471534590979134</v>
      </c>
      <c r="O326" s="6">
        <f>C326-$F$41</f>
        <v>-0.35146293847916676</v>
      </c>
    </row>
    <row r="327" spans="2:15" x14ac:dyDescent="0.25">
      <c r="B327" s="25"/>
      <c r="C327" s="25"/>
      <c r="N327" s="6">
        <f>B327-$E$41</f>
        <v>-4.7471534590979134</v>
      </c>
      <c r="O327" s="6">
        <f>C327-$F$41</f>
        <v>-0.35146293847916676</v>
      </c>
    </row>
    <row r="328" spans="2:15" x14ac:dyDescent="0.25">
      <c r="B328" s="25"/>
      <c r="C328" s="25"/>
      <c r="N328" s="6">
        <f>B328-$E$41</f>
        <v>-4.7471534590979134</v>
      </c>
      <c r="O328" s="6">
        <f>C328-$F$41</f>
        <v>-0.35146293847916676</v>
      </c>
    </row>
    <row r="329" spans="2:15" x14ac:dyDescent="0.25">
      <c r="B329" s="25"/>
      <c r="C329" s="25"/>
      <c r="N329" s="6">
        <f>B329-$E$41</f>
        <v>-4.7471534590979134</v>
      </c>
      <c r="O329" s="6">
        <f>C329-$F$41</f>
        <v>-0.35146293847916676</v>
      </c>
    </row>
    <row r="330" spans="2:15" x14ac:dyDescent="0.25">
      <c r="B330" s="25"/>
      <c r="C330" s="25"/>
      <c r="N330" s="6">
        <f>B330-$E$41</f>
        <v>-4.7471534590979134</v>
      </c>
      <c r="O330" s="6">
        <f>C330-$F$41</f>
        <v>-0.35146293847916676</v>
      </c>
    </row>
    <row r="331" spans="2:15" x14ac:dyDescent="0.25">
      <c r="B331" s="25"/>
      <c r="C331" s="25"/>
      <c r="N331" s="6">
        <f>B331-$E$41</f>
        <v>-4.7471534590979134</v>
      </c>
      <c r="O331" s="6">
        <f>C331-$F$41</f>
        <v>-0.35146293847916676</v>
      </c>
    </row>
    <row r="332" spans="2:15" x14ac:dyDescent="0.25">
      <c r="B332" s="25"/>
      <c r="C332" s="25"/>
      <c r="N332" s="6">
        <f>B332-$E$41</f>
        <v>-4.7471534590979134</v>
      </c>
      <c r="O332" s="6">
        <f>C332-$F$41</f>
        <v>-0.35146293847916676</v>
      </c>
    </row>
    <row r="333" spans="2:15" x14ac:dyDescent="0.25">
      <c r="B333" s="25"/>
      <c r="C333" s="25"/>
      <c r="N333" s="6">
        <f>B333-$E$41</f>
        <v>-4.7471534590979134</v>
      </c>
      <c r="O333" s="6">
        <f>C333-$F$41</f>
        <v>-0.35146293847916676</v>
      </c>
    </row>
    <row r="334" spans="2:15" x14ac:dyDescent="0.25">
      <c r="B334" s="25"/>
      <c r="C334" s="25"/>
      <c r="N334" s="6">
        <f>B334-$E$41</f>
        <v>-4.7471534590979134</v>
      </c>
      <c r="O334" s="6">
        <f>C334-$F$41</f>
        <v>-0.35146293847916676</v>
      </c>
    </row>
    <row r="335" spans="2:15" x14ac:dyDescent="0.25">
      <c r="B335" s="25"/>
      <c r="C335" s="25"/>
      <c r="N335" s="6">
        <f>B335-$E$41</f>
        <v>-4.7471534590979134</v>
      </c>
      <c r="O335" s="6">
        <f>C335-$F$41</f>
        <v>-0.35146293847916676</v>
      </c>
    </row>
    <row r="336" spans="2:15" x14ac:dyDescent="0.25">
      <c r="B336" s="25"/>
      <c r="C336" s="25"/>
      <c r="N336" s="6">
        <f>B336-$E$41</f>
        <v>-4.7471534590979134</v>
      </c>
      <c r="O336" s="6">
        <f>C336-$F$41</f>
        <v>-0.35146293847916676</v>
      </c>
    </row>
    <row r="337" spans="2:15" x14ac:dyDescent="0.25">
      <c r="B337" s="25"/>
      <c r="C337" s="25"/>
      <c r="N337" s="6">
        <f>B337-$E$41</f>
        <v>-4.7471534590979134</v>
      </c>
      <c r="O337" s="6">
        <f>C337-$F$41</f>
        <v>-0.35146293847916676</v>
      </c>
    </row>
    <row r="338" spans="2:15" x14ac:dyDescent="0.25">
      <c r="B338" s="25"/>
      <c r="C338" s="25"/>
      <c r="N338" s="6">
        <f>B338-$E$41</f>
        <v>-4.7471534590979134</v>
      </c>
      <c r="O338" s="6">
        <f>C338-$F$41</f>
        <v>-0.35146293847916676</v>
      </c>
    </row>
    <row r="339" spans="2:15" x14ac:dyDescent="0.25">
      <c r="B339" s="25"/>
      <c r="C339" s="25"/>
      <c r="N339" s="6">
        <f>B339-$E$41</f>
        <v>-4.7471534590979134</v>
      </c>
      <c r="O339" s="6">
        <f>C339-$F$41</f>
        <v>-0.35146293847916676</v>
      </c>
    </row>
    <row r="340" spans="2:15" x14ac:dyDescent="0.25">
      <c r="B340" s="25"/>
      <c r="C340" s="25"/>
      <c r="N340" s="6">
        <f>B340-$E$41</f>
        <v>-4.7471534590979134</v>
      </c>
      <c r="O340" s="6">
        <f>C340-$F$41</f>
        <v>-0.35146293847916676</v>
      </c>
    </row>
    <row r="341" spans="2:15" x14ac:dyDescent="0.25">
      <c r="B341" s="25"/>
      <c r="C341" s="25"/>
      <c r="N341" s="6">
        <f>B341-$E$41</f>
        <v>-4.7471534590979134</v>
      </c>
      <c r="O341" s="6">
        <f>C341-$F$41</f>
        <v>-0.35146293847916676</v>
      </c>
    </row>
    <row r="342" spans="2:15" x14ac:dyDescent="0.25">
      <c r="B342" s="25"/>
      <c r="C342" s="25"/>
      <c r="N342" s="6">
        <f>B342-$E$41</f>
        <v>-4.7471534590979134</v>
      </c>
      <c r="O342" s="6">
        <f>C342-$F$41</f>
        <v>-0.35146293847916676</v>
      </c>
    </row>
    <row r="343" spans="2:15" x14ac:dyDescent="0.25">
      <c r="B343" s="25"/>
      <c r="C343" s="25"/>
      <c r="N343" s="6">
        <f>B343-$E$41</f>
        <v>-4.7471534590979134</v>
      </c>
      <c r="O343" s="6">
        <f>C343-$F$41</f>
        <v>-0.35146293847916676</v>
      </c>
    </row>
    <row r="344" spans="2:15" x14ac:dyDescent="0.25">
      <c r="B344" s="25"/>
      <c r="C344" s="25"/>
      <c r="N344" s="6">
        <f>B344-$E$41</f>
        <v>-4.7471534590979134</v>
      </c>
      <c r="O344" s="6">
        <f>C344-$F$41</f>
        <v>-0.35146293847916676</v>
      </c>
    </row>
    <row r="345" spans="2:15" x14ac:dyDescent="0.25">
      <c r="B345" s="25"/>
      <c r="C345" s="25"/>
      <c r="N345" s="6">
        <f>B345-$E$41</f>
        <v>-4.7471534590979134</v>
      </c>
      <c r="O345" s="6">
        <f>C345-$F$41</f>
        <v>-0.35146293847916676</v>
      </c>
    </row>
    <row r="346" spans="2:15" x14ac:dyDescent="0.25">
      <c r="B346" s="25"/>
      <c r="C346" s="25"/>
      <c r="N346" s="6">
        <f>B346-$E$41</f>
        <v>-4.7471534590979134</v>
      </c>
      <c r="O346" s="6">
        <f>C346-$F$41</f>
        <v>-0.35146293847916676</v>
      </c>
    </row>
    <row r="347" spans="2:15" x14ac:dyDescent="0.25">
      <c r="B347" s="25"/>
      <c r="C347" s="25"/>
      <c r="N347" s="6">
        <f>B347-$E$41</f>
        <v>-4.7471534590979134</v>
      </c>
      <c r="O347" s="6">
        <f>C347-$F$41</f>
        <v>-0.35146293847916676</v>
      </c>
    </row>
    <row r="348" spans="2:15" x14ac:dyDescent="0.25">
      <c r="B348" s="25"/>
      <c r="C348" s="25"/>
      <c r="N348" s="6">
        <f>B348-$E$41</f>
        <v>-4.7471534590979134</v>
      </c>
      <c r="O348" s="6">
        <f>C348-$F$41</f>
        <v>-0.35146293847916676</v>
      </c>
    </row>
    <row r="349" spans="2:15" x14ac:dyDescent="0.25">
      <c r="B349" s="25"/>
      <c r="C349" s="25"/>
      <c r="N349" s="6">
        <f>B349-$E$41</f>
        <v>-4.7471534590979134</v>
      </c>
      <c r="O349" s="6">
        <f>C349-$F$41</f>
        <v>-0.35146293847916676</v>
      </c>
    </row>
    <row r="350" spans="2:15" x14ac:dyDescent="0.25">
      <c r="B350" s="25"/>
      <c r="C350" s="25"/>
      <c r="N350" s="6">
        <f>B350-$E$41</f>
        <v>-4.7471534590979134</v>
      </c>
      <c r="O350" s="6">
        <f>C350-$F$41</f>
        <v>-0.35146293847916676</v>
      </c>
    </row>
    <row r="351" spans="2:15" x14ac:dyDescent="0.25">
      <c r="B351" s="25"/>
      <c r="C351" s="25"/>
      <c r="N351" s="6">
        <f>B351-$E$41</f>
        <v>-4.7471534590979134</v>
      </c>
      <c r="O351" s="6">
        <f>C351-$F$41</f>
        <v>-0.35146293847916676</v>
      </c>
    </row>
    <row r="352" spans="2:15" x14ac:dyDescent="0.25">
      <c r="B352" s="25"/>
      <c r="C352" s="25"/>
      <c r="N352" s="6">
        <f>B352-$E$41</f>
        <v>-4.7471534590979134</v>
      </c>
      <c r="O352" s="6">
        <f>C352-$F$41</f>
        <v>-0.35146293847916676</v>
      </c>
    </row>
    <row r="353" spans="2:15" x14ac:dyDescent="0.25">
      <c r="B353" s="25"/>
      <c r="C353" s="25"/>
      <c r="N353" s="6">
        <f>B353-$E$41</f>
        <v>-4.7471534590979134</v>
      </c>
      <c r="O353" s="6">
        <f>C353-$F$41</f>
        <v>-0.35146293847916676</v>
      </c>
    </row>
    <row r="354" spans="2:15" x14ac:dyDescent="0.25">
      <c r="B354" s="25"/>
      <c r="C354" s="25"/>
      <c r="N354" s="6">
        <f>B354-$E$41</f>
        <v>-4.7471534590979134</v>
      </c>
      <c r="O354" s="6">
        <f>C354-$F$41</f>
        <v>-0.35146293847916676</v>
      </c>
    </row>
    <row r="355" spans="2:15" x14ac:dyDescent="0.25">
      <c r="B355" s="25"/>
      <c r="C355" s="25"/>
      <c r="N355" s="6">
        <f>B355-$E$41</f>
        <v>-4.7471534590979134</v>
      </c>
      <c r="O355" s="6">
        <f>C355-$F$41</f>
        <v>-0.35146293847916676</v>
      </c>
    </row>
    <row r="356" spans="2:15" x14ac:dyDescent="0.25">
      <c r="B356" s="25"/>
      <c r="C356" s="25"/>
      <c r="N356" s="6">
        <f>B356-$E$41</f>
        <v>-4.7471534590979134</v>
      </c>
      <c r="O356" s="6">
        <f>C356-$F$41</f>
        <v>-0.35146293847916676</v>
      </c>
    </row>
    <row r="357" spans="2:15" x14ac:dyDescent="0.25">
      <c r="B357" s="25"/>
      <c r="C357" s="25"/>
      <c r="N357" s="6">
        <f>B357-$E$41</f>
        <v>-4.7471534590979134</v>
      </c>
      <c r="O357" s="6">
        <f>C357-$F$41</f>
        <v>-0.35146293847916676</v>
      </c>
    </row>
    <row r="358" spans="2:15" x14ac:dyDescent="0.25">
      <c r="B358" s="25"/>
      <c r="C358" s="25"/>
      <c r="N358" s="6">
        <f>B358-$E$41</f>
        <v>-4.7471534590979134</v>
      </c>
      <c r="O358" s="6">
        <f>C358-$F$41</f>
        <v>-0.35146293847916676</v>
      </c>
    </row>
    <row r="359" spans="2:15" x14ac:dyDescent="0.25">
      <c r="B359" s="25"/>
      <c r="C359" s="25"/>
      <c r="N359" s="6">
        <f>B359-$E$41</f>
        <v>-4.7471534590979134</v>
      </c>
      <c r="O359" s="6">
        <f>C359-$F$41</f>
        <v>-0.35146293847916676</v>
      </c>
    </row>
    <row r="360" spans="2:15" x14ac:dyDescent="0.25">
      <c r="B360" s="25"/>
      <c r="C360" s="25"/>
      <c r="N360" s="6">
        <f>B360-$E$41</f>
        <v>-4.7471534590979134</v>
      </c>
      <c r="O360" s="6">
        <f>C360-$F$41</f>
        <v>-0.35146293847916676</v>
      </c>
    </row>
    <row r="361" spans="2:15" x14ac:dyDescent="0.25">
      <c r="B361" s="25"/>
      <c r="C361" s="25"/>
      <c r="N361" s="6">
        <f>B361-$E$41</f>
        <v>-4.7471534590979134</v>
      </c>
      <c r="O361" s="6">
        <f>C361-$F$41</f>
        <v>-0.35146293847916676</v>
      </c>
    </row>
    <row r="362" spans="2:15" x14ac:dyDescent="0.25">
      <c r="B362" s="25"/>
      <c r="C362" s="25"/>
      <c r="N362" s="6">
        <f>B362-$E$41</f>
        <v>-4.7471534590979134</v>
      </c>
      <c r="O362" s="6">
        <f>C362-$F$41</f>
        <v>-0.35146293847916676</v>
      </c>
    </row>
    <row r="363" spans="2:15" x14ac:dyDescent="0.25">
      <c r="B363" s="25"/>
      <c r="C363" s="25"/>
      <c r="N363" s="6">
        <f>B363-$E$41</f>
        <v>-4.7471534590979134</v>
      </c>
      <c r="O363" s="6">
        <f>C363-$F$41</f>
        <v>-0.35146293847916676</v>
      </c>
    </row>
    <row r="364" spans="2:15" x14ac:dyDescent="0.25">
      <c r="B364" s="25"/>
      <c r="C364" s="25"/>
      <c r="N364" s="6">
        <f>B364-$E$41</f>
        <v>-4.7471534590979134</v>
      </c>
      <c r="O364" s="6">
        <f>C364-$F$41</f>
        <v>-0.35146293847916676</v>
      </c>
    </row>
    <row r="365" spans="2:15" x14ac:dyDescent="0.25">
      <c r="B365" s="25"/>
      <c r="C365" s="25"/>
      <c r="N365" s="6">
        <f>B365-$E$41</f>
        <v>-4.7471534590979134</v>
      </c>
      <c r="O365" s="6">
        <f>C365-$F$41</f>
        <v>-0.35146293847916676</v>
      </c>
    </row>
    <row r="366" spans="2:15" x14ac:dyDescent="0.25">
      <c r="B366" s="25"/>
      <c r="C366" s="25"/>
      <c r="N366" s="6">
        <f>B366-$E$41</f>
        <v>-4.7471534590979134</v>
      </c>
      <c r="O366" s="6">
        <f>C366-$F$41</f>
        <v>-0.35146293847916676</v>
      </c>
    </row>
    <row r="367" spans="2:15" x14ac:dyDescent="0.25">
      <c r="B367" s="25"/>
      <c r="C367" s="25"/>
      <c r="N367" s="6">
        <f>B367-$E$41</f>
        <v>-4.7471534590979134</v>
      </c>
      <c r="O367" s="6">
        <f>C367-$F$41</f>
        <v>-0.35146293847916676</v>
      </c>
    </row>
    <row r="368" spans="2:15" x14ac:dyDescent="0.25">
      <c r="B368" s="25"/>
      <c r="C368" s="25"/>
      <c r="N368" s="6">
        <f>B368-$E$41</f>
        <v>-4.7471534590979134</v>
      </c>
      <c r="O368" s="6">
        <f>C368-$F$41</f>
        <v>-0.35146293847916676</v>
      </c>
    </row>
    <row r="369" spans="2:15" x14ac:dyDescent="0.25">
      <c r="B369" s="25"/>
      <c r="C369" s="25"/>
      <c r="N369" s="6">
        <f>B369-$E$41</f>
        <v>-4.7471534590979134</v>
      </c>
      <c r="O369" s="6">
        <f>C369-$F$41</f>
        <v>-0.35146293847916676</v>
      </c>
    </row>
    <row r="370" spans="2:15" x14ac:dyDescent="0.25">
      <c r="B370" s="25"/>
      <c r="C370" s="25"/>
      <c r="N370" s="6">
        <f>B370-$E$41</f>
        <v>-4.7471534590979134</v>
      </c>
      <c r="O370" s="6">
        <f>C370-$F$41</f>
        <v>-0.35146293847916676</v>
      </c>
    </row>
    <row r="371" spans="2:15" x14ac:dyDescent="0.25">
      <c r="B371" s="25"/>
      <c r="C371" s="25"/>
      <c r="N371" s="6">
        <f>B371-$E$41</f>
        <v>-4.7471534590979134</v>
      </c>
      <c r="O371" s="6">
        <f>C371-$F$41</f>
        <v>-0.35146293847916676</v>
      </c>
    </row>
    <row r="372" spans="2:15" x14ac:dyDescent="0.25">
      <c r="B372" s="25"/>
      <c r="C372" s="25"/>
      <c r="N372" s="6">
        <f>B372-$E$41</f>
        <v>-4.7471534590979134</v>
      </c>
      <c r="O372" s="6">
        <f>C372-$F$41</f>
        <v>-0.35146293847916676</v>
      </c>
    </row>
    <row r="373" spans="2:15" x14ac:dyDescent="0.25">
      <c r="B373" s="25"/>
      <c r="C373" s="25"/>
      <c r="N373" s="6">
        <f>B373-$E$41</f>
        <v>-4.7471534590979134</v>
      </c>
      <c r="O373" s="6">
        <f>C373-$F$41</f>
        <v>-0.35146293847916676</v>
      </c>
    </row>
    <row r="374" spans="2:15" x14ac:dyDescent="0.25">
      <c r="B374" s="25"/>
      <c r="C374" s="25"/>
      <c r="N374" s="6">
        <f>B374-$E$41</f>
        <v>-4.7471534590979134</v>
      </c>
      <c r="O374" s="6">
        <f>C374-$F$41</f>
        <v>-0.35146293847916676</v>
      </c>
    </row>
    <row r="375" spans="2:15" x14ac:dyDescent="0.25">
      <c r="B375" s="25"/>
      <c r="C375" s="25"/>
      <c r="N375" s="6">
        <f>B375-$E$41</f>
        <v>-4.7471534590979134</v>
      </c>
      <c r="O375" s="6">
        <f>C375-$F$41</f>
        <v>-0.35146293847916676</v>
      </c>
    </row>
    <row r="376" spans="2:15" x14ac:dyDescent="0.25">
      <c r="B376" s="25"/>
      <c r="C376" s="25"/>
      <c r="N376" s="6">
        <f>B376-$E$41</f>
        <v>-4.7471534590979134</v>
      </c>
      <c r="O376" s="6">
        <f>C376-$F$41</f>
        <v>-0.35146293847916676</v>
      </c>
    </row>
    <row r="377" spans="2:15" x14ac:dyDescent="0.25">
      <c r="B377" s="25"/>
      <c r="C377" s="25"/>
      <c r="N377" s="6">
        <f>B377-$E$41</f>
        <v>-4.7471534590979134</v>
      </c>
      <c r="O377" s="6">
        <f>C377-$F$41</f>
        <v>-0.35146293847916676</v>
      </c>
    </row>
    <row r="378" spans="2:15" x14ac:dyDescent="0.25">
      <c r="B378" s="25"/>
      <c r="C378" s="25"/>
      <c r="N378" s="6">
        <f>B378-$E$41</f>
        <v>-4.7471534590979134</v>
      </c>
      <c r="O378" s="6">
        <f>C378-$F$41</f>
        <v>-0.35146293847916676</v>
      </c>
    </row>
    <row r="379" spans="2:15" x14ac:dyDescent="0.25">
      <c r="B379" s="25"/>
      <c r="C379" s="25"/>
      <c r="N379" s="6">
        <f>B379-$E$41</f>
        <v>-4.7471534590979134</v>
      </c>
      <c r="O379" s="6">
        <f>C379-$F$41</f>
        <v>-0.35146293847916676</v>
      </c>
    </row>
    <row r="380" spans="2:15" x14ac:dyDescent="0.25">
      <c r="B380" s="25"/>
      <c r="C380" s="25"/>
      <c r="N380" s="6">
        <f>B380-$E$41</f>
        <v>-4.7471534590979134</v>
      </c>
      <c r="O380" s="6">
        <f>C380-$F$41</f>
        <v>-0.35146293847916676</v>
      </c>
    </row>
    <row r="381" spans="2:15" x14ac:dyDescent="0.25">
      <c r="B381" s="25"/>
      <c r="C381" s="25"/>
      <c r="N381" s="6">
        <f>B381-$E$41</f>
        <v>-4.7471534590979134</v>
      </c>
      <c r="O381" s="6">
        <f>C381-$F$41</f>
        <v>-0.35146293847916676</v>
      </c>
    </row>
    <row r="382" spans="2:15" x14ac:dyDescent="0.25">
      <c r="B382" s="25"/>
      <c r="C382" s="25"/>
      <c r="N382" s="6">
        <f>B382-$E$41</f>
        <v>-4.7471534590979134</v>
      </c>
      <c r="O382" s="6">
        <f>C382-$F$41</f>
        <v>-0.35146293847916676</v>
      </c>
    </row>
    <row r="383" spans="2:15" x14ac:dyDescent="0.25">
      <c r="B383" s="25"/>
      <c r="C383" s="25"/>
      <c r="N383" s="6">
        <f>B383-$E$41</f>
        <v>-4.7471534590979134</v>
      </c>
      <c r="O383" s="6">
        <f>C383-$F$41</f>
        <v>-0.35146293847916676</v>
      </c>
    </row>
    <row r="384" spans="2:15" x14ac:dyDescent="0.25">
      <c r="B384" s="25"/>
      <c r="C384" s="25"/>
      <c r="N384" s="6">
        <f>B384-$E$41</f>
        <v>-4.7471534590979134</v>
      </c>
      <c r="O384" s="6">
        <f>C384-$F$41</f>
        <v>-0.35146293847916676</v>
      </c>
    </row>
    <row r="385" spans="2:15" x14ac:dyDescent="0.25">
      <c r="B385" s="25"/>
      <c r="C385" s="25"/>
      <c r="N385" s="6">
        <f>B385-$E$41</f>
        <v>-4.7471534590979134</v>
      </c>
      <c r="O385" s="6">
        <f>C385-$F$41</f>
        <v>-0.35146293847916676</v>
      </c>
    </row>
    <row r="386" spans="2:15" x14ac:dyDescent="0.25">
      <c r="B386" s="25"/>
      <c r="C386" s="25"/>
      <c r="N386" s="6">
        <f>B386-$E$41</f>
        <v>-4.7471534590979134</v>
      </c>
      <c r="O386" s="6">
        <f>C386-$F$41</f>
        <v>-0.35146293847916676</v>
      </c>
    </row>
    <row r="387" spans="2:15" x14ac:dyDescent="0.25">
      <c r="B387" s="25"/>
      <c r="C387" s="25"/>
      <c r="N387" s="6">
        <f>B387-$E$41</f>
        <v>-4.7471534590979134</v>
      </c>
      <c r="O387" s="6">
        <f>C387-$F$41</f>
        <v>-0.35146293847916676</v>
      </c>
    </row>
    <row r="388" spans="2:15" x14ac:dyDescent="0.25">
      <c r="B388" s="25"/>
      <c r="C388" s="25"/>
      <c r="N388" s="6">
        <f>B388-$E$41</f>
        <v>-4.7471534590979134</v>
      </c>
      <c r="O388" s="6">
        <f>C388-$F$41</f>
        <v>-0.35146293847916676</v>
      </c>
    </row>
    <row r="389" spans="2:15" x14ac:dyDescent="0.25">
      <c r="B389" s="25"/>
      <c r="C389" s="25"/>
      <c r="N389" s="6">
        <f>B389-$E$41</f>
        <v>-4.7471534590979134</v>
      </c>
      <c r="O389" s="6">
        <f>C389-$F$41</f>
        <v>-0.35146293847916676</v>
      </c>
    </row>
    <row r="390" spans="2:15" x14ac:dyDescent="0.25">
      <c r="B390" s="25"/>
      <c r="C390" s="25"/>
      <c r="N390" s="6">
        <f>B390-$E$41</f>
        <v>-4.7471534590979134</v>
      </c>
      <c r="O390" s="6">
        <f>C390-$F$41</f>
        <v>-0.35146293847916676</v>
      </c>
    </row>
    <row r="391" spans="2:15" x14ac:dyDescent="0.25">
      <c r="B391" s="25"/>
      <c r="C391" s="25"/>
      <c r="N391" s="6">
        <f>B391-$E$41</f>
        <v>-4.7471534590979134</v>
      </c>
      <c r="O391" s="6">
        <f>C391-$F$41</f>
        <v>-0.35146293847916676</v>
      </c>
    </row>
    <row r="392" spans="2:15" x14ac:dyDescent="0.25">
      <c r="B392" s="25"/>
      <c r="C392" s="25"/>
      <c r="N392" s="6">
        <f>B392-$E$41</f>
        <v>-4.7471534590979134</v>
      </c>
      <c r="O392" s="6">
        <f>C392-$F$41</f>
        <v>-0.35146293847916676</v>
      </c>
    </row>
    <row r="393" spans="2:15" x14ac:dyDescent="0.25">
      <c r="B393" s="25"/>
      <c r="C393" s="25"/>
      <c r="N393" s="6">
        <f>B393-$E$41</f>
        <v>-4.7471534590979134</v>
      </c>
      <c r="O393" s="6">
        <f>C393-$F$41</f>
        <v>-0.35146293847916676</v>
      </c>
    </row>
    <row r="394" spans="2:15" x14ac:dyDescent="0.25">
      <c r="B394" s="25"/>
      <c r="C394" s="25"/>
      <c r="N394" s="6">
        <f>B394-$E$41</f>
        <v>-4.7471534590979134</v>
      </c>
      <c r="O394" s="6">
        <f>C394-$F$41</f>
        <v>-0.35146293847916676</v>
      </c>
    </row>
    <row r="395" spans="2:15" x14ac:dyDescent="0.25">
      <c r="B395" s="25"/>
      <c r="C395" s="25"/>
      <c r="N395" s="6">
        <f>B395-$E$41</f>
        <v>-4.7471534590979134</v>
      </c>
      <c r="O395" s="6">
        <f>C395-$F$41</f>
        <v>-0.35146293847916676</v>
      </c>
    </row>
    <row r="396" spans="2:15" x14ac:dyDescent="0.25">
      <c r="B396" s="25"/>
      <c r="C396" s="25"/>
      <c r="N396" s="6">
        <f>B396-$E$41</f>
        <v>-4.7471534590979134</v>
      </c>
      <c r="O396" s="6">
        <f>C396-$F$41</f>
        <v>-0.35146293847916676</v>
      </c>
    </row>
    <row r="397" spans="2:15" x14ac:dyDescent="0.25">
      <c r="B397" s="25"/>
      <c r="C397" s="25"/>
      <c r="N397" s="6">
        <f>B397-$E$41</f>
        <v>-4.7471534590979134</v>
      </c>
      <c r="O397" s="6">
        <f>C397-$F$41</f>
        <v>-0.35146293847916676</v>
      </c>
    </row>
    <row r="398" spans="2:15" x14ac:dyDescent="0.25">
      <c r="B398" s="25"/>
      <c r="C398" s="25"/>
      <c r="N398" s="6">
        <f>B398-$E$41</f>
        <v>-4.7471534590979134</v>
      </c>
      <c r="O398" s="6">
        <f>C398-$F$41</f>
        <v>-0.35146293847916676</v>
      </c>
    </row>
    <row r="399" spans="2:15" x14ac:dyDescent="0.25">
      <c r="B399" s="25"/>
      <c r="C399" s="25"/>
      <c r="N399" s="6">
        <f>B399-$E$41</f>
        <v>-4.7471534590979134</v>
      </c>
      <c r="O399" s="6">
        <f>C399-$F$41</f>
        <v>-0.35146293847916676</v>
      </c>
    </row>
    <row r="400" spans="2:15" x14ac:dyDescent="0.25">
      <c r="B400" s="25"/>
      <c r="C400" s="25"/>
      <c r="N400" s="6">
        <f>B400-$E$41</f>
        <v>-4.7471534590979134</v>
      </c>
      <c r="O400" s="6">
        <f>C400-$F$41</f>
        <v>-0.35146293847916676</v>
      </c>
    </row>
    <row r="401" spans="2:15" x14ac:dyDescent="0.25">
      <c r="B401" s="25"/>
      <c r="C401" s="25"/>
      <c r="N401" s="6">
        <f>B401-$E$41</f>
        <v>-4.7471534590979134</v>
      </c>
      <c r="O401" s="6">
        <f>C401-$F$41</f>
        <v>-0.35146293847916676</v>
      </c>
    </row>
    <row r="402" spans="2:15" x14ac:dyDescent="0.25">
      <c r="B402" s="25"/>
      <c r="C402" s="25"/>
      <c r="N402" s="6">
        <f>B402-$E$41</f>
        <v>-4.7471534590979134</v>
      </c>
      <c r="O402" s="6">
        <f>C402-$F$41</f>
        <v>-0.35146293847916676</v>
      </c>
    </row>
    <row r="403" spans="2:15" x14ac:dyDescent="0.25">
      <c r="B403" s="25"/>
      <c r="C403" s="25"/>
      <c r="N403" s="6">
        <f>B403-$E$41</f>
        <v>-4.7471534590979134</v>
      </c>
      <c r="O403" s="6">
        <f>C403-$F$41</f>
        <v>-0.35146293847916676</v>
      </c>
    </row>
    <row r="404" spans="2:15" x14ac:dyDescent="0.25">
      <c r="B404" s="25"/>
      <c r="C404" s="25"/>
      <c r="N404" s="6">
        <f>B404-$E$41</f>
        <v>-4.7471534590979134</v>
      </c>
      <c r="O404" s="6">
        <f>C404-$F$41</f>
        <v>-0.35146293847916676</v>
      </c>
    </row>
    <row r="405" spans="2:15" x14ac:dyDescent="0.25">
      <c r="B405" s="25"/>
      <c r="C405" s="25"/>
      <c r="N405" s="6">
        <f>B405-$E$41</f>
        <v>-4.7471534590979134</v>
      </c>
      <c r="O405" s="6">
        <f>C405-$F$41</f>
        <v>-0.35146293847916676</v>
      </c>
    </row>
    <row r="406" spans="2:15" x14ac:dyDescent="0.25">
      <c r="B406" s="25"/>
      <c r="C406" s="25"/>
      <c r="N406" s="6">
        <f>B406-$E$41</f>
        <v>-4.7471534590979134</v>
      </c>
      <c r="O406" s="6">
        <f>C406-$F$41</f>
        <v>-0.35146293847916676</v>
      </c>
    </row>
    <row r="407" spans="2:15" x14ac:dyDescent="0.25">
      <c r="B407" s="25"/>
      <c r="C407" s="25"/>
      <c r="N407" s="6">
        <f>B407-$E$41</f>
        <v>-4.7471534590979134</v>
      </c>
      <c r="O407" s="6">
        <f>C407-$F$41</f>
        <v>-0.35146293847916676</v>
      </c>
    </row>
    <row r="408" spans="2:15" x14ac:dyDescent="0.25">
      <c r="B408" s="25"/>
      <c r="C408" s="25"/>
      <c r="N408" s="6">
        <f>B408-$E$41</f>
        <v>-4.7471534590979134</v>
      </c>
      <c r="O408" s="6">
        <f>C408-$F$41</f>
        <v>-0.35146293847916676</v>
      </c>
    </row>
    <row r="409" spans="2:15" x14ac:dyDescent="0.25">
      <c r="B409" s="25"/>
      <c r="C409" s="25"/>
      <c r="N409" s="6">
        <f>B409-$E$41</f>
        <v>-4.7471534590979134</v>
      </c>
      <c r="O409" s="6">
        <f>C409-$F$41</f>
        <v>-0.35146293847916676</v>
      </c>
    </row>
    <row r="410" spans="2:15" x14ac:dyDescent="0.25">
      <c r="B410" s="25"/>
      <c r="C410" s="25"/>
      <c r="N410" s="6">
        <f>B410-$E$41</f>
        <v>-4.7471534590979134</v>
      </c>
      <c r="O410" s="6">
        <f>C410-$F$41</f>
        <v>-0.35146293847916676</v>
      </c>
    </row>
    <row r="411" spans="2:15" x14ac:dyDescent="0.25">
      <c r="B411" s="25"/>
      <c r="C411" s="25"/>
      <c r="N411" s="6">
        <f>B411-$E$41</f>
        <v>-4.7471534590979134</v>
      </c>
      <c r="O411" s="6">
        <f>C411-$F$41</f>
        <v>-0.35146293847916676</v>
      </c>
    </row>
    <row r="412" spans="2:15" x14ac:dyDescent="0.25">
      <c r="B412" s="25"/>
      <c r="C412" s="25"/>
      <c r="N412" s="6">
        <f>B412-$E$41</f>
        <v>-4.7471534590979134</v>
      </c>
      <c r="O412" s="6">
        <f>C412-$F$41</f>
        <v>-0.35146293847916676</v>
      </c>
    </row>
    <row r="413" spans="2:15" x14ac:dyDescent="0.25">
      <c r="B413" s="25"/>
      <c r="C413" s="25"/>
      <c r="N413" s="6">
        <f>B413-$E$41</f>
        <v>-4.7471534590979134</v>
      </c>
      <c r="O413" s="6">
        <f>C413-$F$41</f>
        <v>-0.35146293847916676</v>
      </c>
    </row>
    <row r="414" spans="2:15" x14ac:dyDescent="0.25">
      <c r="B414" s="25"/>
      <c r="C414" s="25"/>
      <c r="N414" s="6">
        <f>B414-$E$41</f>
        <v>-4.7471534590979134</v>
      </c>
      <c r="O414" s="6">
        <f>C414-$F$41</f>
        <v>-0.35146293847916676</v>
      </c>
    </row>
    <row r="415" spans="2:15" x14ac:dyDescent="0.25">
      <c r="B415" s="25"/>
      <c r="C415" s="25"/>
      <c r="N415" s="6">
        <f>B415-$E$41</f>
        <v>-4.7471534590979134</v>
      </c>
      <c r="O415" s="6">
        <f>C415-$F$41</f>
        <v>-0.35146293847916676</v>
      </c>
    </row>
    <row r="416" spans="2:15" x14ac:dyDescent="0.25">
      <c r="B416" s="25"/>
      <c r="C416" s="25"/>
      <c r="N416" s="6">
        <f>B416-$E$41</f>
        <v>-4.7471534590979134</v>
      </c>
      <c r="O416" s="6">
        <f>C416-$F$41</f>
        <v>-0.35146293847916676</v>
      </c>
    </row>
    <row r="417" spans="2:15" x14ac:dyDescent="0.25">
      <c r="B417" s="25"/>
      <c r="C417" s="25"/>
      <c r="N417" s="6">
        <f>B417-$E$41</f>
        <v>-4.7471534590979134</v>
      </c>
      <c r="O417" s="6">
        <f>C417-$F$41</f>
        <v>-0.35146293847916676</v>
      </c>
    </row>
    <row r="418" spans="2:15" x14ac:dyDescent="0.25">
      <c r="B418" s="25"/>
      <c r="C418" s="25"/>
      <c r="N418" s="6">
        <f>B418-$E$41</f>
        <v>-4.7471534590979134</v>
      </c>
      <c r="O418" s="6">
        <f>C418-$F$41</f>
        <v>-0.35146293847916676</v>
      </c>
    </row>
    <row r="419" spans="2:15" x14ac:dyDescent="0.25">
      <c r="B419" s="25"/>
      <c r="C419" s="25"/>
      <c r="N419" s="6">
        <f>B419-$E$41</f>
        <v>-4.7471534590979134</v>
      </c>
      <c r="O419" s="6">
        <f>C419-$F$41</f>
        <v>-0.35146293847916676</v>
      </c>
    </row>
    <row r="420" spans="2:15" x14ac:dyDescent="0.25">
      <c r="B420" s="25"/>
      <c r="C420" s="25"/>
      <c r="N420" s="6">
        <f>B420-$E$41</f>
        <v>-4.7471534590979134</v>
      </c>
      <c r="O420" s="6">
        <f>C420-$F$41</f>
        <v>-0.35146293847916676</v>
      </c>
    </row>
    <row r="421" spans="2:15" x14ac:dyDescent="0.25">
      <c r="B421" s="25"/>
      <c r="C421" s="25"/>
      <c r="N421" s="6">
        <f>B421-$E$41</f>
        <v>-4.7471534590979134</v>
      </c>
      <c r="O421" s="6">
        <f>C421-$F$41</f>
        <v>-0.35146293847916676</v>
      </c>
    </row>
    <row r="422" spans="2:15" x14ac:dyDescent="0.25">
      <c r="B422" s="25"/>
      <c r="C422" s="25"/>
      <c r="N422" s="6">
        <f>B422-$E$41</f>
        <v>-4.7471534590979134</v>
      </c>
      <c r="O422" s="6">
        <f>C422-$F$41</f>
        <v>-0.35146293847916676</v>
      </c>
    </row>
    <row r="423" spans="2:15" x14ac:dyDescent="0.25">
      <c r="B423" s="25"/>
      <c r="C423" s="25"/>
      <c r="N423" s="6">
        <f>B423-$E$41</f>
        <v>-4.7471534590979134</v>
      </c>
      <c r="O423" s="6">
        <f>C423-$F$41</f>
        <v>-0.35146293847916676</v>
      </c>
    </row>
    <row r="424" spans="2:15" x14ac:dyDescent="0.25">
      <c r="B424" s="25"/>
      <c r="C424" s="25"/>
      <c r="N424" s="6">
        <f>B424-$E$41</f>
        <v>-4.7471534590979134</v>
      </c>
      <c r="O424" s="6">
        <f>C424-$F$41</f>
        <v>-0.35146293847916676</v>
      </c>
    </row>
    <row r="425" spans="2:15" x14ac:dyDescent="0.25">
      <c r="B425" s="25"/>
      <c r="C425" s="25"/>
      <c r="N425" s="6">
        <f>B425-$E$41</f>
        <v>-4.7471534590979134</v>
      </c>
      <c r="O425" s="6">
        <f>C425-$F$41</f>
        <v>-0.35146293847916676</v>
      </c>
    </row>
    <row r="426" spans="2:15" x14ac:dyDescent="0.25">
      <c r="B426" s="25"/>
      <c r="C426" s="25"/>
      <c r="N426" s="6">
        <f>B426-$E$41</f>
        <v>-4.7471534590979134</v>
      </c>
      <c r="O426" s="6">
        <f>C426-$F$41</f>
        <v>-0.35146293847916676</v>
      </c>
    </row>
    <row r="427" spans="2:15" x14ac:dyDescent="0.25">
      <c r="B427" s="25"/>
      <c r="C427" s="25"/>
      <c r="N427" s="6">
        <f>B427-$E$41</f>
        <v>-4.7471534590979134</v>
      </c>
      <c r="O427" s="6">
        <f>C427-$F$41</f>
        <v>-0.35146293847916676</v>
      </c>
    </row>
    <row r="428" spans="2:15" x14ac:dyDescent="0.25">
      <c r="B428" s="25"/>
      <c r="C428" s="25"/>
      <c r="N428" s="6">
        <f>B428-$E$41</f>
        <v>-4.7471534590979134</v>
      </c>
      <c r="O428" s="6">
        <f>C428-$F$41</f>
        <v>-0.35146293847916676</v>
      </c>
    </row>
    <row r="429" spans="2:15" x14ac:dyDescent="0.25">
      <c r="B429" s="25"/>
      <c r="C429" s="25"/>
      <c r="N429" s="6">
        <f>B429-$E$41</f>
        <v>-4.7471534590979134</v>
      </c>
      <c r="O429" s="6">
        <f>C429-$F$41</f>
        <v>-0.35146293847916676</v>
      </c>
    </row>
    <row r="430" spans="2:15" x14ac:dyDescent="0.25">
      <c r="B430" s="25"/>
      <c r="C430" s="25"/>
      <c r="N430" s="6">
        <f>B430-$E$41</f>
        <v>-4.7471534590979134</v>
      </c>
      <c r="O430" s="6">
        <f>C430-$F$41</f>
        <v>-0.35146293847916676</v>
      </c>
    </row>
    <row r="431" spans="2:15" x14ac:dyDescent="0.25">
      <c r="B431" s="25"/>
      <c r="C431" s="25"/>
      <c r="N431" s="6">
        <f>B431-$E$41</f>
        <v>-4.7471534590979134</v>
      </c>
      <c r="O431" s="6">
        <f>C431-$F$41</f>
        <v>-0.35146293847916676</v>
      </c>
    </row>
    <row r="432" spans="2:15" x14ac:dyDescent="0.25">
      <c r="B432" s="25"/>
      <c r="C432" s="25"/>
      <c r="N432" s="6">
        <f>B432-$E$41</f>
        <v>-4.7471534590979134</v>
      </c>
      <c r="O432" s="6">
        <f>C432-$F$41</f>
        <v>-0.35146293847916676</v>
      </c>
    </row>
    <row r="433" spans="2:15" x14ac:dyDescent="0.25">
      <c r="B433" s="25"/>
      <c r="C433" s="25"/>
      <c r="N433" s="6">
        <f>B433-$E$41</f>
        <v>-4.7471534590979134</v>
      </c>
      <c r="O433" s="6">
        <f>C433-$F$41</f>
        <v>-0.35146293847916676</v>
      </c>
    </row>
    <row r="434" spans="2:15" x14ac:dyDescent="0.25">
      <c r="B434" s="25"/>
      <c r="C434" s="25"/>
      <c r="N434" s="6">
        <f>B434-$E$41</f>
        <v>-4.7471534590979134</v>
      </c>
      <c r="O434" s="6">
        <f>C434-$F$41</f>
        <v>-0.35146293847916676</v>
      </c>
    </row>
    <row r="435" spans="2:15" x14ac:dyDescent="0.25">
      <c r="B435" s="25"/>
      <c r="C435" s="25"/>
      <c r="N435" s="6">
        <f>B435-$E$41</f>
        <v>-4.7471534590979134</v>
      </c>
      <c r="O435" s="6">
        <f>C435-$F$41</f>
        <v>-0.35146293847916676</v>
      </c>
    </row>
    <row r="436" spans="2:15" x14ac:dyDescent="0.25">
      <c r="B436" s="25"/>
      <c r="C436" s="25"/>
      <c r="N436" s="6">
        <f>B436-$E$41</f>
        <v>-4.7471534590979134</v>
      </c>
      <c r="O436" s="6">
        <f>C436-$F$41</f>
        <v>-0.35146293847916676</v>
      </c>
    </row>
    <row r="437" spans="2:15" x14ac:dyDescent="0.25">
      <c r="B437" s="25"/>
      <c r="C437" s="25"/>
      <c r="N437" s="6">
        <f>B437-$E$41</f>
        <v>-4.7471534590979134</v>
      </c>
      <c r="O437" s="6">
        <f>C437-$F$41</f>
        <v>-0.35146293847916676</v>
      </c>
    </row>
    <row r="438" spans="2:15" x14ac:dyDescent="0.25">
      <c r="B438" s="25"/>
      <c r="C438" s="25"/>
      <c r="N438" s="6">
        <f>B438-$E$41</f>
        <v>-4.7471534590979134</v>
      </c>
      <c r="O438" s="6">
        <f>C438-$F$41</f>
        <v>-0.35146293847916676</v>
      </c>
    </row>
    <row r="439" spans="2:15" x14ac:dyDescent="0.25">
      <c r="B439" s="25"/>
      <c r="C439" s="25"/>
      <c r="N439" s="6">
        <f>B439-$E$41</f>
        <v>-4.7471534590979134</v>
      </c>
      <c r="O439" s="6">
        <f>C439-$F$41</f>
        <v>-0.35146293847916676</v>
      </c>
    </row>
    <row r="440" spans="2:15" x14ac:dyDescent="0.25">
      <c r="B440" s="25"/>
      <c r="C440" s="25"/>
      <c r="N440" s="6">
        <f>B440-$E$41</f>
        <v>-4.7471534590979134</v>
      </c>
      <c r="O440" s="6">
        <f>C440-$F$41</f>
        <v>-0.35146293847916676</v>
      </c>
    </row>
    <row r="441" spans="2:15" x14ac:dyDescent="0.25">
      <c r="B441" s="25"/>
      <c r="C441" s="25"/>
      <c r="N441" s="6">
        <f>B441-$E$41</f>
        <v>-4.7471534590979134</v>
      </c>
      <c r="O441" s="6">
        <f>C441-$F$41</f>
        <v>-0.35146293847916676</v>
      </c>
    </row>
    <row r="442" spans="2:15" x14ac:dyDescent="0.25">
      <c r="B442" s="25"/>
      <c r="C442" s="25"/>
      <c r="N442" s="6">
        <f>B442-$E$41</f>
        <v>-4.7471534590979134</v>
      </c>
      <c r="O442" s="6">
        <f>C442-$F$41</f>
        <v>-0.35146293847916676</v>
      </c>
    </row>
    <row r="443" spans="2:15" x14ac:dyDescent="0.25">
      <c r="B443" s="25"/>
      <c r="C443" s="25"/>
      <c r="N443" s="6">
        <f>B443-$E$41</f>
        <v>-4.7471534590979134</v>
      </c>
      <c r="O443" s="6">
        <f>C443-$F$41</f>
        <v>-0.35146293847916676</v>
      </c>
    </row>
    <row r="444" spans="2:15" x14ac:dyDescent="0.25">
      <c r="B444" s="25"/>
      <c r="C444" s="25"/>
      <c r="N444" s="6">
        <f>B444-$E$41</f>
        <v>-4.7471534590979134</v>
      </c>
      <c r="O444" s="6">
        <f>C444-$F$41</f>
        <v>-0.35146293847916676</v>
      </c>
    </row>
    <row r="445" spans="2:15" x14ac:dyDescent="0.25">
      <c r="B445" s="25"/>
      <c r="C445" s="25"/>
      <c r="N445" s="6">
        <f>B445-$E$41</f>
        <v>-4.7471534590979134</v>
      </c>
      <c r="O445" s="6">
        <f>C445-$F$41</f>
        <v>-0.35146293847916676</v>
      </c>
    </row>
    <row r="446" spans="2:15" x14ac:dyDescent="0.25">
      <c r="B446" s="25"/>
      <c r="C446" s="25"/>
      <c r="N446" s="6">
        <f>B446-$E$41</f>
        <v>-4.7471534590979134</v>
      </c>
      <c r="O446" s="6">
        <f>C446-$F$41</f>
        <v>-0.35146293847916676</v>
      </c>
    </row>
    <row r="447" spans="2:15" x14ac:dyDescent="0.25">
      <c r="B447" s="25"/>
      <c r="C447" s="25"/>
      <c r="N447" s="6">
        <f>B447-$E$41</f>
        <v>-4.7471534590979134</v>
      </c>
      <c r="O447" s="6">
        <f>C447-$F$41</f>
        <v>-0.35146293847916676</v>
      </c>
    </row>
    <row r="448" spans="2:15" x14ac:dyDescent="0.25">
      <c r="B448" s="25"/>
      <c r="C448" s="25"/>
      <c r="N448" s="6">
        <f>B448-$E$41</f>
        <v>-4.7471534590979134</v>
      </c>
      <c r="O448" s="6">
        <f>C448-$F$41</f>
        <v>-0.35146293847916676</v>
      </c>
    </row>
    <row r="449" spans="2:15" x14ac:dyDescent="0.25">
      <c r="B449" s="25"/>
      <c r="C449" s="25"/>
      <c r="N449" s="6">
        <f>B449-$E$41</f>
        <v>-4.7471534590979134</v>
      </c>
      <c r="O449" s="6">
        <f>C449-$F$41</f>
        <v>-0.35146293847916676</v>
      </c>
    </row>
    <row r="450" spans="2:15" x14ac:dyDescent="0.25">
      <c r="B450" s="25"/>
      <c r="C450" s="25"/>
      <c r="N450" s="6">
        <f>B450-$E$41</f>
        <v>-4.7471534590979134</v>
      </c>
      <c r="O450" s="6">
        <f>C450-$F$41</f>
        <v>-0.35146293847916676</v>
      </c>
    </row>
    <row r="451" spans="2:15" x14ac:dyDescent="0.25">
      <c r="B451" s="25"/>
      <c r="C451" s="25"/>
      <c r="N451" s="6">
        <f>B451-$E$41</f>
        <v>-4.7471534590979134</v>
      </c>
      <c r="O451" s="6">
        <f>C451-$F$41</f>
        <v>-0.35146293847916676</v>
      </c>
    </row>
    <row r="452" spans="2:15" x14ac:dyDescent="0.25">
      <c r="B452" s="25"/>
      <c r="C452" s="25"/>
      <c r="N452" s="6">
        <f>B452-$E$41</f>
        <v>-4.7471534590979134</v>
      </c>
      <c r="O452" s="6">
        <f>C452-$F$41</f>
        <v>-0.35146293847916676</v>
      </c>
    </row>
    <row r="453" spans="2:15" x14ac:dyDescent="0.25">
      <c r="B453" s="25"/>
      <c r="C453" s="25"/>
      <c r="N453" s="6">
        <f>B453-$E$41</f>
        <v>-4.7471534590979134</v>
      </c>
      <c r="O453" s="6">
        <f>C453-$F$41</f>
        <v>-0.35146293847916676</v>
      </c>
    </row>
    <row r="454" spans="2:15" x14ac:dyDescent="0.25">
      <c r="B454" s="25"/>
      <c r="C454" s="25"/>
      <c r="N454" s="6">
        <f>B454-$E$41</f>
        <v>-4.7471534590979134</v>
      </c>
      <c r="O454" s="6">
        <f>C454-$F$41</f>
        <v>-0.35146293847916676</v>
      </c>
    </row>
    <row r="455" spans="2:15" x14ac:dyDescent="0.25">
      <c r="B455" s="25"/>
      <c r="C455" s="25"/>
      <c r="N455" s="6">
        <f>B455-$E$41</f>
        <v>-4.7471534590979134</v>
      </c>
      <c r="O455" s="6">
        <f>C455-$F$41</f>
        <v>-0.35146293847916676</v>
      </c>
    </row>
    <row r="456" spans="2:15" x14ac:dyDescent="0.25">
      <c r="B456" s="25"/>
      <c r="C456" s="25"/>
      <c r="N456" s="6">
        <f>B456-$E$41</f>
        <v>-4.7471534590979134</v>
      </c>
      <c r="O456" s="6">
        <f>C456-$F$41</f>
        <v>-0.35146293847916676</v>
      </c>
    </row>
    <row r="457" spans="2:15" x14ac:dyDescent="0.25">
      <c r="B457" s="25"/>
      <c r="C457" s="25"/>
      <c r="N457" s="6">
        <f>B457-$E$41</f>
        <v>-4.7471534590979134</v>
      </c>
      <c r="O457" s="6">
        <f>C457-$F$41</f>
        <v>-0.35146293847916676</v>
      </c>
    </row>
    <row r="458" spans="2:15" x14ac:dyDescent="0.25">
      <c r="B458" s="25"/>
      <c r="C458" s="25"/>
      <c r="N458" s="6">
        <f>B458-$E$41</f>
        <v>-4.7471534590979134</v>
      </c>
      <c r="O458" s="6">
        <f>C458-$F$41</f>
        <v>-0.35146293847916676</v>
      </c>
    </row>
    <row r="459" spans="2:15" x14ac:dyDescent="0.25">
      <c r="B459" s="25"/>
      <c r="C459" s="25"/>
      <c r="N459" s="6">
        <f>B459-$E$41</f>
        <v>-4.7471534590979134</v>
      </c>
      <c r="O459" s="6">
        <f>C459-$F$41</f>
        <v>-0.35146293847916676</v>
      </c>
    </row>
    <row r="460" spans="2:15" x14ac:dyDescent="0.25">
      <c r="B460" s="25"/>
      <c r="C460" s="25"/>
      <c r="N460" s="6">
        <f>B460-$E$41</f>
        <v>-4.7471534590979134</v>
      </c>
      <c r="O460" s="6">
        <f>C460-$F$41</f>
        <v>-0.35146293847916676</v>
      </c>
    </row>
    <row r="461" spans="2:15" x14ac:dyDescent="0.25">
      <c r="B461" s="25"/>
      <c r="C461" s="25"/>
      <c r="N461" s="6">
        <f>B461-$E$41</f>
        <v>-4.7471534590979134</v>
      </c>
      <c r="O461" s="6">
        <f>C461-$F$41</f>
        <v>-0.35146293847916676</v>
      </c>
    </row>
    <row r="462" spans="2:15" x14ac:dyDescent="0.25">
      <c r="B462" s="25"/>
      <c r="C462" s="25"/>
      <c r="N462" s="6">
        <f>B462-$E$41</f>
        <v>-4.7471534590979134</v>
      </c>
      <c r="O462" s="6">
        <f>C462-$F$41</f>
        <v>-0.35146293847916676</v>
      </c>
    </row>
    <row r="463" spans="2:15" x14ac:dyDescent="0.25">
      <c r="B463" s="25"/>
      <c r="C463" s="25"/>
      <c r="N463" s="6">
        <f>B463-$E$41</f>
        <v>-4.7471534590979134</v>
      </c>
      <c r="O463" s="6">
        <f>C463-$F$41</f>
        <v>-0.35146293847916676</v>
      </c>
    </row>
    <row r="464" spans="2:15" x14ac:dyDescent="0.25">
      <c r="B464" s="25"/>
      <c r="C464" s="25"/>
      <c r="N464" s="6">
        <f>B464-$E$41</f>
        <v>-4.7471534590979134</v>
      </c>
      <c r="O464" s="6">
        <f>C464-$F$41</f>
        <v>-0.35146293847916676</v>
      </c>
    </row>
    <row r="465" spans="2:15" x14ac:dyDescent="0.25">
      <c r="B465" s="25"/>
      <c r="C465" s="25"/>
      <c r="N465" s="6">
        <f>B465-$E$41</f>
        <v>-4.7471534590979134</v>
      </c>
      <c r="O465" s="6">
        <f>C465-$F$41</f>
        <v>-0.35146293847916676</v>
      </c>
    </row>
    <row r="466" spans="2:15" x14ac:dyDescent="0.25">
      <c r="B466" s="25"/>
      <c r="C466" s="25"/>
      <c r="N466" s="6">
        <f>B466-$E$41</f>
        <v>-4.7471534590979134</v>
      </c>
      <c r="O466" s="6">
        <f>C466-$F$41</f>
        <v>-0.35146293847916676</v>
      </c>
    </row>
    <row r="467" spans="2:15" x14ac:dyDescent="0.25">
      <c r="B467" s="25"/>
      <c r="C467" s="25"/>
      <c r="N467" s="6">
        <f>B467-$E$41</f>
        <v>-4.7471534590979134</v>
      </c>
      <c r="O467" s="6">
        <f>C467-$F$41</f>
        <v>-0.35146293847916676</v>
      </c>
    </row>
    <row r="468" spans="2:15" x14ac:dyDescent="0.25">
      <c r="B468" s="25"/>
      <c r="C468" s="25"/>
      <c r="N468" s="6">
        <f>B468-$E$41</f>
        <v>-4.7471534590979134</v>
      </c>
      <c r="O468" s="6">
        <f>C468-$F$41</f>
        <v>-0.35146293847916676</v>
      </c>
    </row>
    <row r="469" spans="2:15" x14ac:dyDescent="0.25">
      <c r="B469" s="25"/>
      <c r="C469" s="25"/>
      <c r="N469" s="6">
        <f>B469-$E$41</f>
        <v>-4.7471534590979134</v>
      </c>
      <c r="O469" s="6">
        <f>C469-$F$41</f>
        <v>-0.35146293847916676</v>
      </c>
    </row>
    <row r="470" spans="2:15" x14ac:dyDescent="0.25">
      <c r="B470" s="25"/>
      <c r="C470" s="25"/>
      <c r="N470" s="6">
        <f>B470-$E$41</f>
        <v>-4.7471534590979134</v>
      </c>
      <c r="O470" s="6">
        <f>C470-$F$41</f>
        <v>-0.35146293847916676</v>
      </c>
    </row>
    <row r="471" spans="2:15" x14ac:dyDescent="0.25">
      <c r="B471" s="25"/>
      <c r="C471" s="25"/>
      <c r="N471" s="6">
        <f>B471-$E$41</f>
        <v>-4.7471534590979134</v>
      </c>
      <c r="O471" s="6">
        <f>C471-$F$41</f>
        <v>-0.35146293847916676</v>
      </c>
    </row>
    <row r="472" spans="2:15" x14ac:dyDescent="0.25">
      <c r="B472" s="25"/>
      <c r="C472" s="25"/>
      <c r="N472" s="6">
        <f>B472-$E$41</f>
        <v>-4.7471534590979134</v>
      </c>
      <c r="O472" s="6">
        <f>C472-$F$41</f>
        <v>-0.35146293847916676</v>
      </c>
    </row>
    <row r="473" spans="2:15" x14ac:dyDescent="0.25">
      <c r="B473" s="25"/>
      <c r="C473" s="25"/>
      <c r="N473" s="6">
        <f>B473-$E$41</f>
        <v>-4.7471534590979134</v>
      </c>
      <c r="O473" s="6">
        <f>C473-$F$41</f>
        <v>-0.35146293847916676</v>
      </c>
    </row>
    <row r="474" spans="2:15" x14ac:dyDescent="0.25">
      <c r="B474" s="25"/>
      <c r="C474" s="25"/>
      <c r="N474" s="6">
        <f>B474-$E$41</f>
        <v>-4.7471534590979134</v>
      </c>
      <c r="O474" s="6">
        <f>C474-$F$41</f>
        <v>-0.35146293847916676</v>
      </c>
    </row>
    <row r="475" spans="2:15" x14ac:dyDescent="0.25">
      <c r="B475" s="25"/>
      <c r="C475" s="25"/>
      <c r="N475" s="6">
        <f>B475-$E$41</f>
        <v>-4.7471534590979134</v>
      </c>
      <c r="O475" s="6">
        <f>C475-$F$41</f>
        <v>-0.35146293847916676</v>
      </c>
    </row>
    <row r="476" spans="2:15" x14ac:dyDescent="0.25">
      <c r="B476" s="25"/>
      <c r="C476" s="25"/>
      <c r="N476" s="6">
        <f>B476-$E$41</f>
        <v>-4.7471534590979134</v>
      </c>
      <c r="O476" s="6">
        <f>C476-$F$41</f>
        <v>-0.35146293847916676</v>
      </c>
    </row>
    <row r="477" spans="2:15" x14ac:dyDescent="0.25">
      <c r="B477" s="25"/>
      <c r="C477" s="25"/>
      <c r="N477" s="6">
        <f>B477-$E$41</f>
        <v>-4.7471534590979134</v>
      </c>
      <c r="O477" s="6">
        <f>C477-$F$41</f>
        <v>-0.35146293847916676</v>
      </c>
    </row>
    <row r="478" spans="2:15" x14ac:dyDescent="0.25">
      <c r="B478" s="25"/>
      <c r="C478" s="25"/>
      <c r="N478" s="6">
        <f>B478-$E$41</f>
        <v>-4.7471534590979134</v>
      </c>
      <c r="O478" s="6">
        <f>C478-$F$41</f>
        <v>-0.35146293847916676</v>
      </c>
    </row>
    <row r="479" spans="2:15" x14ac:dyDescent="0.25">
      <c r="B479" s="25"/>
      <c r="C479" s="25"/>
      <c r="N479" s="6">
        <f>B479-$E$41</f>
        <v>-4.7471534590979134</v>
      </c>
      <c r="O479" s="6">
        <f>C479-$F$41</f>
        <v>-0.35146293847916676</v>
      </c>
    </row>
    <row r="480" spans="2:15" x14ac:dyDescent="0.25">
      <c r="B480" s="25"/>
      <c r="C480" s="25"/>
      <c r="N480" s="6">
        <f>B480-$E$41</f>
        <v>-4.7471534590979134</v>
      </c>
      <c r="O480" s="6">
        <f>C480-$F$41</f>
        <v>-0.35146293847916676</v>
      </c>
    </row>
    <row r="481" spans="2:15" x14ac:dyDescent="0.25">
      <c r="B481" s="25"/>
      <c r="C481" s="25"/>
      <c r="N481" s="6">
        <f>B481-$E$41</f>
        <v>-4.7471534590979134</v>
      </c>
      <c r="O481" s="6">
        <f>C481-$F$41</f>
        <v>-0.35146293847916676</v>
      </c>
    </row>
    <row r="482" spans="2:15" x14ac:dyDescent="0.25">
      <c r="B482" s="25"/>
      <c r="C482" s="25"/>
      <c r="N482" s="6">
        <f>B482-$E$41</f>
        <v>-4.7471534590979134</v>
      </c>
      <c r="O482" s="6">
        <f>C482-$F$41</f>
        <v>-0.35146293847916676</v>
      </c>
    </row>
    <row r="483" spans="2:15" x14ac:dyDescent="0.25">
      <c r="B483" s="25"/>
      <c r="C483" s="25"/>
      <c r="N483" s="6">
        <f>B483-$E$41</f>
        <v>-4.7471534590979134</v>
      </c>
      <c r="O483" s="6">
        <f>C483-$F$41</f>
        <v>-0.35146293847916676</v>
      </c>
    </row>
    <row r="484" spans="2:15" x14ac:dyDescent="0.25">
      <c r="B484" s="25"/>
      <c r="C484" s="25"/>
      <c r="N484" s="6">
        <f>B484-$E$41</f>
        <v>-4.7471534590979134</v>
      </c>
      <c r="O484" s="6">
        <f>C484-$F$41</f>
        <v>-0.35146293847916676</v>
      </c>
    </row>
    <row r="485" spans="2:15" x14ac:dyDescent="0.25">
      <c r="B485" s="25"/>
      <c r="C485" s="25"/>
      <c r="N485" s="6">
        <f>B485-$E$41</f>
        <v>-4.7471534590979134</v>
      </c>
      <c r="O485" s="6">
        <f>C485-$F$41</f>
        <v>-0.35146293847916676</v>
      </c>
    </row>
    <row r="486" spans="2:15" x14ac:dyDescent="0.25">
      <c r="B486" s="25"/>
      <c r="C486" s="25"/>
      <c r="N486" s="6">
        <f>B486-$E$41</f>
        <v>-4.7471534590979134</v>
      </c>
      <c r="O486" s="6">
        <f>C486-$F$41</f>
        <v>-0.35146293847916676</v>
      </c>
    </row>
    <row r="487" spans="2:15" x14ac:dyDescent="0.25">
      <c r="B487" s="25"/>
      <c r="C487" s="25"/>
      <c r="N487" s="6">
        <f>B487-$E$41</f>
        <v>-4.7471534590979134</v>
      </c>
      <c r="O487" s="6">
        <f>C487-$F$41</f>
        <v>-0.35146293847916676</v>
      </c>
    </row>
    <row r="488" spans="2:15" x14ac:dyDescent="0.25">
      <c r="B488" s="25"/>
      <c r="C488" s="25"/>
      <c r="N488" s="6">
        <f>B488-$E$41</f>
        <v>-4.7471534590979134</v>
      </c>
      <c r="O488" s="6">
        <f>C488-$F$41</f>
        <v>-0.35146293847916676</v>
      </c>
    </row>
    <row r="489" spans="2:15" x14ac:dyDescent="0.25">
      <c r="B489" s="25"/>
      <c r="C489" s="25"/>
      <c r="N489" s="6">
        <f>B489-$E$41</f>
        <v>-4.7471534590979134</v>
      </c>
      <c r="O489" s="6">
        <f>C489-$F$41</f>
        <v>-0.35146293847916676</v>
      </c>
    </row>
    <row r="490" spans="2:15" x14ac:dyDescent="0.25">
      <c r="B490" s="25"/>
      <c r="C490" s="25"/>
      <c r="N490" s="6">
        <f>B490-$E$41</f>
        <v>-4.7471534590979134</v>
      </c>
      <c r="O490" s="6">
        <f>C490-$F$41</f>
        <v>-0.35146293847916676</v>
      </c>
    </row>
    <row r="491" spans="2:15" x14ac:dyDescent="0.25">
      <c r="B491" s="25"/>
      <c r="C491" s="25"/>
      <c r="N491" s="6">
        <f>B491-$E$41</f>
        <v>-4.7471534590979134</v>
      </c>
      <c r="O491" s="6">
        <f>C491-$F$41</f>
        <v>-0.35146293847916676</v>
      </c>
    </row>
    <row r="492" spans="2:15" x14ac:dyDescent="0.25">
      <c r="B492" s="25"/>
      <c r="C492" s="25"/>
      <c r="N492" s="6">
        <f>B492-$E$41</f>
        <v>-4.7471534590979134</v>
      </c>
      <c r="O492" s="6">
        <f>C492-$F$41</f>
        <v>-0.35146293847916676</v>
      </c>
    </row>
    <row r="493" spans="2:15" x14ac:dyDescent="0.25">
      <c r="B493" s="25"/>
      <c r="C493" s="25"/>
      <c r="N493" s="6">
        <f>B493-$E$41</f>
        <v>-4.7471534590979134</v>
      </c>
      <c r="O493" s="6">
        <f>C493-$F$41</f>
        <v>-0.35146293847916676</v>
      </c>
    </row>
    <row r="494" spans="2:15" x14ac:dyDescent="0.25">
      <c r="B494" s="25"/>
      <c r="C494" s="25"/>
      <c r="N494" s="6">
        <f>B494-$E$41</f>
        <v>-4.7471534590979134</v>
      </c>
      <c r="O494" s="6">
        <f>C494-$F$41</f>
        <v>-0.35146293847916676</v>
      </c>
    </row>
    <row r="495" spans="2:15" x14ac:dyDescent="0.25">
      <c r="B495" s="25"/>
      <c r="C495" s="25"/>
      <c r="N495" s="6">
        <f>B495-$E$41</f>
        <v>-4.7471534590979134</v>
      </c>
      <c r="O495" s="6">
        <f>C495-$F$41</f>
        <v>-0.35146293847916676</v>
      </c>
    </row>
    <row r="496" spans="2:15" x14ac:dyDescent="0.25">
      <c r="B496" s="25"/>
      <c r="C496" s="25"/>
      <c r="N496" s="6">
        <f>B496-$E$41</f>
        <v>-4.7471534590979134</v>
      </c>
      <c r="O496" s="6">
        <f>C496-$F$41</f>
        <v>-0.35146293847916676</v>
      </c>
    </row>
    <row r="497" spans="2:15" x14ac:dyDescent="0.25">
      <c r="B497" s="25"/>
      <c r="C497" s="25"/>
      <c r="N497" s="6">
        <f>B497-$E$41</f>
        <v>-4.7471534590979134</v>
      </c>
      <c r="O497" s="6">
        <f>C497-$F$41</f>
        <v>-0.35146293847916676</v>
      </c>
    </row>
    <row r="498" spans="2:15" x14ac:dyDescent="0.25">
      <c r="B498" s="25"/>
      <c r="C498" s="25"/>
      <c r="N498" s="6">
        <f>B498-$E$41</f>
        <v>-4.7471534590979134</v>
      </c>
      <c r="O498" s="6">
        <f>C498-$F$41</f>
        <v>-0.35146293847916676</v>
      </c>
    </row>
    <row r="499" spans="2:15" x14ac:dyDescent="0.25">
      <c r="B499" s="25"/>
      <c r="C499" s="25"/>
      <c r="N499" s="6">
        <f>B499-$E$41</f>
        <v>-4.7471534590979134</v>
      </c>
      <c r="O499" s="6">
        <f>C499-$F$41</f>
        <v>-0.35146293847916676</v>
      </c>
    </row>
    <row r="500" spans="2:15" x14ac:dyDescent="0.25">
      <c r="B500" s="25"/>
      <c r="C500" s="25"/>
      <c r="N500" s="6">
        <f>B500-$E$41</f>
        <v>-4.7471534590979134</v>
      </c>
      <c r="O500" s="6">
        <f>C500-$F$41</f>
        <v>-0.35146293847916676</v>
      </c>
    </row>
    <row r="501" spans="2:15" x14ac:dyDescent="0.25">
      <c r="B501" s="25"/>
      <c r="C501" s="25"/>
      <c r="N501" s="6">
        <f>B501-$E$41</f>
        <v>-4.7471534590979134</v>
      </c>
      <c r="O501" s="6">
        <f>C501-$F$41</f>
        <v>-0.35146293847916676</v>
      </c>
    </row>
    <row r="502" spans="2:15" x14ac:dyDescent="0.25">
      <c r="B502" s="25"/>
      <c r="C502" s="25"/>
      <c r="N502" s="6">
        <f>B502-$E$41</f>
        <v>-4.7471534590979134</v>
      </c>
      <c r="O502" s="6">
        <f>C502-$F$41</f>
        <v>-0.35146293847916676</v>
      </c>
    </row>
    <row r="503" spans="2:15" x14ac:dyDescent="0.25">
      <c r="B503" s="25"/>
      <c r="C503" s="25"/>
      <c r="N503" s="6">
        <f>B503-$E$41</f>
        <v>-4.7471534590979134</v>
      </c>
      <c r="O503" s="6">
        <f>C503-$F$41</f>
        <v>-0.35146293847916676</v>
      </c>
    </row>
    <row r="504" spans="2:15" x14ac:dyDescent="0.25">
      <c r="B504" s="25"/>
      <c r="C504" s="25"/>
      <c r="N504" s="6">
        <f>B504-$E$41</f>
        <v>-4.7471534590979134</v>
      </c>
      <c r="O504" s="6">
        <f>C504-$F$41</f>
        <v>-0.35146293847916676</v>
      </c>
    </row>
    <row r="505" spans="2:15" x14ac:dyDescent="0.25">
      <c r="B505" s="25"/>
      <c r="C505" s="25"/>
      <c r="N505" s="6">
        <f>B505-$E$41</f>
        <v>-4.7471534590979134</v>
      </c>
      <c r="O505" s="6">
        <f>C505-$F$41</f>
        <v>-0.35146293847916676</v>
      </c>
    </row>
    <row r="506" spans="2:15" x14ac:dyDescent="0.25">
      <c r="B506" s="25"/>
      <c r="C506" s="25"/>
      <c r="N506" s="6">
        <f>B506-$E$41</f>
        <v>-4.7471534590979134</v>
      </c>
      <c r="O506" s="6">
        <f>C506-$F$41</f>
        <v>-0.35146293847916676</v>
      </c>
    </row>
    <row r="507" spans="2:15" x14ac:dyDescent="0.25">
      <c r="B507" s="25"/>
      <c r="C507" s="25"/>
      <c r="N507" s="6">
        <f>B507-$E$41</f>
        <v>-4.7471534590979134</v>
      </c>
      <c r="O507" s="6">
        <f>C507-$F$41</f>
        <v>-0.35146293847916676</v>
      </c>
    </row>
    <row r="508" spans="2:15" x14ac:dyDescent="0.25">
      <c r="B508" s="25"/>
      <c r="C508" s="25"/>
      <c r="N508" s="6">
        <f>B508-$E$41</f>
        <v>-4.7471534590979134</v>
      </c>
      <c r="O508" s="6">
        <f>C508-$F$41</f>
        <v>-0.35146293847916676</v>
      </c>
    </row>
    <row r="509" spans="2:15" x14ac:dyDescent="0.25">
      <c r="B509" s="25"/>
      <c r="C509" s="25"/>
      <c r="N509" s="6">
        <f>B509-$E$41</f>
        <v>-4.7471534590979134</v>
      </c>
      <c r="O509" s="6">
        <f>C509-$F$41</f>
        <v>-0.35146293847916676</v>
      </c>
    </row>
    <row r="510" spans="2:15" x14ac:dyDescent="0.25">
      <c r="B510" s="25"/>
      <c r="C510" s="25"/>
      <c r="N510" s="6">
        <f>B510-$E$41</f>
        <v>-4.7471534590979134</v>
      </c>
      <c r="O510" s="6">
        <f>C510-$F$41</f>
        <v>-0.35146293847916676</v>
      </c>
    </row>
    <row r="511" spans="2:15" x14ac:dyDescent="0.25">
      <c r="B511" s="25"/>
      <c r="C511" s="25"/>
      <c r="N511" s="6">
        <f>B511-$E$41</f>
        <v>-4.7471534590979134</v>
      </c>
      <c r="O511" s="6">
        <f>C511-$F$41</f>
        <v>-0.35146293847916676</v>
      </c>
    </row>
    <row r="512" spans="2:15" x14ac:dyDescent="0.25">
      <c r="B512" s="25"/>
      <c r="C512" s="25"/>
      <c r="N512" s="6">
        <f>B512-$E$41</f>
        <v>-4.7471534590979134</v>
      </c>
      <c r="O512" s="6">
        <f>C512-$F$41</f>
        <v>-0.35146293847916676</v>
      </c>
    </row>
    <row r="513" spans="2:15" x14ac:dyDescent="0.25">
      <c r="B513" s="25"/>
      <c r="C513" s="25"/>
      <c r="N513" s="6">
        <f>B513-$E$41</f>
        <v>-4.7471534590979134</v>
      </c>
      <c r="O513" s="6">
        <f>C513-$F$41</f>
        <v>-0.35146293847916676</v>
      </c>
    </row>
    <row r="514" spans="2:15" x14ac:dyDescent="0.25">
      <c r="B514" s="25"/>
      <c r="C514" s="25"/>
      <c r="N514" s="6">
        <f>B514-$E$41</f>
        <v>-4.7471534590979134</v>
      </c>
      <c r="O514" s="6">
        <f>C514-$F$41</f>
        <v>-0.35146293847916676</v>
      </c>
    </row>
    <row r="515" spans="2:15" x14ac:dyDescent="0.25">
      <c r="B515" s="25"/>
      <c r="C515" s="25"/>
      <c r="N515" s="6">
        <f>B515-$E$41</f>
        <v>-4.7471534590979134</v>
      </c>
      <c r="O515" s="6">
        <f>C515-$F$41</f>
        <v>-0.35146293847916676</v>
      </c>
    </row>
    <row r="516" spans="2:15" x14ac:dyDescent="0.25">
      <c r="B516" s="25"/>
      <c r="C516" s="25"/>
      <c r="N516" s="6">
        <f>B516-$E$41</f>
        <v>-4.7471534590979134</v>
      </c>
      <c r="O516" s="6">
        <f>C516-$F$41</f>
        <v>-0.35146293847916676</v>
      </c>
    </row>
    <row r="517" spans="2:15" x14ac:dyDescent="0.25">
      <c r="B517" s="25"/>
      <c r="C517" s="25"/>
      <c r="N517" s="6">
        <f>B517-$E$41</f>
        <v>-4.7471534590979134</v>
      </c>
      <c r="O517" s="6">
        <f>C517-$F$41</f>
        <v>-0.35146293847916676</v>
      </c>
    </row>
    <row r="518" spans="2:15" x14ac:dyDescent="0.25">
      <c r="B518" s="25"/>
      <c r="C518" s="25"/>
      <c r="N518" s="6">
        <f>B518-$E$41</f>
        <v>-4.7471534590979134</v>
      </c>
      <c r="O518" s="6">
        <f>C518-$F$41</f>
        <v>-0.35146293847916676</v>
      </c>
    </row>
    <row r="519" spans="2:15" x14ac:dyDescent="0.25">
      <c r="B519" s="25"/>
      <c r="C519" s="25"/>
      <c r="N519" s="6">
        <f>B519-$E$41</f>
        <v>-4.7471534590979134</v>
      </c>
      <c r="O519" s="6">
        <f>C519-$F$41</f>
        <v>-0.35146293847916676</v>
      </c>
    </row>
    <row r="520" spans="2:15" x14ac:dyDescent="0.25">
      <c r="B520" s="25"/>
      <c r="C520" s="25"/>
      <c r="N520" s="6">
        <f>B520-$E$41</f>
        <v>-4.7471534590979134</v>
      </c>
      <c r="O520" s="6">
        <f>C520-$F$41</f>
        <v>-0.35146293847916676</v>
      </c>
    </row>
    <row r="521" spans="2:15" x14ac:dyDescent="0.25">
      <c r="B521" s="25"/>
      <c r="C521" s="25"/>
      <c r="N521" s="6">
        <f>B521-$E$41</f>
        <v>-4.7471534590979134</v>
      </c>
      <c r="O521" s="6">
        <f>C521-$F$41</f>
        <v>-0.35146293847916676</v>
      </c>
    </row>
    <row r="522" spans="2:15" x14ac:dyDescent="0.25">
      <c r="B522" s="25"/>
      <c r="C522" s="25"/>
      <c r="N522" s="6">
        <f>B522-$E$41</f>
        <v>-4.7471534590979134</v>
      </c>
      <c r="O522" s="6">
        <f>C522-$F$41</f>
        <v>-0.35146293847916676</v>
      </c>
    </row>
    <row r="523" spans="2:15" x14ac:dyDescent="0.25">
      <c r="B523" s="25"/>
      <c r="C523" s="25"/>
      <c r="N523" s="6">
        <f>B523-$E$41</f>
        <v>-4.7471534590979134</v>
      </c>
      <c r="O523" s="6">
        <f>C523-$F$41</f>
        <v>-0.35146293847916676</v>
      </c>
    </row>
    <row r="524" spans="2:15" x14ac:dyDescent="0.25">
      <c r="B524" s="25"/>
      <c r="C524" s="25"/>
      <c r="N524" s="6">
        <f>B524-$E$41</f>
        <v>-4.7471534590979134</v>
      </c>
      <c r="O524" s="6">
        <f>C524-$F$41</f>
        <v>-0.35146293847916676</v>
      </c>
    </row>
    <row r="525" spans="2:15" x14ac:dyDescent="0.25">
      <c r="B525" s="25"/>
      <c r="C525" s="25"/>
      <c r="N525" s="6">
        <f>B525-$E$41</f>
        <v>-4.7471534590979134</v>
      </c>
      <c r="O525" s="6">
        <f>C525-$F$41</f>
        <v>-0.35146293847916676</v>
      </c>
    </row>
    <row r="526" spans="2:15" x14ac:dyDescent="0.25">
      <c r="B526" s="25"/>
      <c r="C526" s="25"/>
      <c r="N526" s="6">
        <f>B526-$E$41</f>
        <v>-4.7471534590979134</v>
      </c>
      <c r="O526" s="6">
        <f>C526-$F$41</f>
        <v>-0.35146293847916676</v>
      </c>
    </row>
    <row r="527" spans="2:15" x14ac:dyDescent="0.25">
      <c r="B527" s="25"/>
      <c r="C527" s="25"/>
      <c r="N527" s="6">
        <f>B527-$E$41</f>
        <v>-4.7471534590979134</v>
      </c>
      <c r="O527" s="6">
        <f>C527-$F$41</f>
        <v>-0.35146293847916676</v>
      </c>
    </row>
    <row r="528" spans="2:15" x14ac:dyDescent="0.25">
      <c r="B528" s="25"/>
      <c r="C528" s="25"/>
      <c r="N528" s="6">
        <f>B528-$E$41</f>
        <v>-4.7471534590979134</v>
      </c>
      <c r="O528" s="6">
        <f>C528-$F$41</f>
        <v>-0.35146293847916676</v>
      </c>
    </row>
    <row r="529" spans="2:15" x14ac:dyDescent="0.25">
      <c r="B529" s="25"/>
      <c r="C529" s="25"/>
      <c r="N529" s="6">
        <f>B529-$E$41</f>
        <v>-4.7471534590979134</v>
      </c>
      <c r="O529" s="6">
        <f>C529-$F$41</f>
        <v>-0.35146293847916676</v>
      </c>
    </row>
    <row r="530" spans="2:15" x14ac:dyDescent="0.25">
      <c r="B530" s="25"/>
      <c r="C530" s="25"/>
      <c r="N530" s="6">
        <f>B530-$E$41</f>
        <v>-4.7471534590979134</v>
      </c>
      <c r="O530" s="6">
        <f>C530-$F$41</f>
        <v>-0.35146293847916676</v>
      </c>
    </row>
    <row r="531" spans="2:15" x14ac:dyDescent="0.25">
      <c r="B531" s="25"/>
      <c r="C531" s="25"/>
      <c r="N531" s="6">
        <f>B531-$E$41</f>
        <v>-4.7471534590979134</v>
      </c>
      <c r="O531" s="6">
        <f>C531-$F$41</f>
        <v>-0.35146293847916676</v>
      </c>
    </row>
    <row r="532" spans="2:15" x14ac:dyDescent="0.25">
      <c r="B532" s="25"/>
      <c r="C532" s="25"/>
      <c r="N532" s="6">
        <f>B532-$E$41</f>
        <v>-4.7471534590979134</v>
      </c>
      <c r="O532" s="6">
        <f>C532-$F$41</f>
        <v>-0.35146293847916676</v>
      </c>
    </row>
    <row r="533" spans="2:15" x14ac:dyDescent="0.25">
      <c r="B533" s="25"/>
      <c r="C533" s="25"/>
      <c r="N533" s="6">
        <f>B533-$E$41</f>
        <v>-4.7471534590979134</v>
      </c>
      <c r="O533" s="6">
        <f>C533-$F$41</f>
        <v>-0.35146293847916676</v>
      </c>
    </row>
    <row r="534" spans="2:15" x14ac:dyDescent="0.25">
      <c r="B534" s="25"/>
      <c r="C534" s="25"/>
      <c r="N534" s="6">
        <f>B534-$E$41</f>
        <v>-4.7471534590979134</v>
      </c>
      <c r="O534" s="6">
        <f>C534-$F$41</f>
        <v>-0.35146293847916676</v>
      </c>
    </row>
    <row r="535" spans="2:15" x14ac:dyDescent="0.25">
      <c r="B535" s="25"/>
      <c r="C535" s="25"/>
      <c r="N535" s="6">
        <f>B535-$E$41</f>
        <v>-4.7471534590979134</v>
      </c>
      <c r="O535" s="6">
        <f>C535-$F$41</f>
        <v>-0.35146293847916676</v>
      </c>
    </row>
    <row r="536" spans="2:15" x14ac:dyDescent="0.25">
      <c r="B536" s="25"/>
      <c r="C536" s="25"/>
      <c r="N536" s="6">
        <f>B536-$E$41</f>
        <v>-4.7471534590979134</v>
      </c>
      <c r="O536" s="6">
        <f>C536-$F$41</f>
        <v>-0.35146293847916676</v>
      </c>
    </row>
    <row r="537" spans="2:15" x14ac:dyDescent="0.25">
      <c r="B537" s="25"/>
      <c r="C537" s="25"/>
      <c r="N537" s="6">
        <f>B537-$E$41</f>
        <v>-4.7471534590979134</v>
      </c>
      <c r="O537" s="6">
        <f>C537-$F$41</f>
        <v>-0.35146293847916676</v>
      </c>
    </row>
    <row r="538" spans="2:15" x14ac:dyDescent="0.25">
      <c r="B538" s="25"/>
      <c r="C538" s="25"/>
      <c r="N538" s="6">
        <f>B538-$E$41</f>
        <v>-4.7471534590979134</v>
      </c>
      <c r="O538" s="6">
        <f>C538-$F$41</f>
        <v>-0.35146293847916676</v>
      </c>
    </row>
    <row r="539" spans="2:15" x14ac:dyDescent="0.25">
      <c r="B539" s="25"/>
      <c r="C539" s="25"/>
      <c r="N539" s="6">
        <f>B539-$E$41</f>
        <v>-4.7471534590979134</v>
      </c>
      <c r="O539" s="6">
        <f>C539-$F$41</f>
        <v>-0.35146293847916676</v>
      </c>
    </row>
    <row r="540" spans="2:15" x14ac:dyDescent="0.25">
      <c r="B540" s="25"/>
      <c r="C540" s="25"/>
      <c r="N540" s="6">
        <f>B540-$E$41</f>
        <v>-4.7471534590979134</v>
      </c>
      <c r="O540" s="6">
        <f>C540-$F$41</f>
        <v>-0.35146293847916676</v>
      </c>
    </row>
    <row r="541" spans="2:15" x14ac:dyDescent="0.25">
      <c r="B541" s="25"/>
      <c r="C541" s="25"/>
      <c r="N541" s="6">
        <f>B541-$E$41</f>
        <v>-4.7471534590979134</v>
      </c>
      <c r="O541" s="6">
        <f>C541-$F$41</f>
        <v>-0.35146293847916676</v>
      </c>
    </row>
    <row r="542" spans="2:15" x14ac:dyDescent="0.25">
      <c r="B542" s="25"/>
      <c r="C542" s="25"/>
      <c r="N542" s="6">
        <f>B542-$E$41</f>
        <v>-4.7471534590979134</v>
      </c>
      <c r="O542" s="6">
        <f>C542-$F$41</f>
        <v>-0.35146293847916676</v>
      </c>
    </row>
    <row r="543" spans="2:15" x14ac:dyDescent="0.25">
      <c r="B543" s="25"/>
      <c r="C543" s="25"/>
      <c r="N543" s="6">
        <f>B543-$E$41</f>
        <v>-4.7471534590979134</v>
      </c>
      <c r="O543" s="6">
        <f>C543-$F$41</f>
        <v>-0.35146293847916676</v>
      </c>
    </row>
    <row r="544" spans="2:15" x14ac:dyDescent="0.25">
      <c r="B544" s="25"/>
      <c r="C544" s="25"/>
      <c r="N544" s="6">
        <f>B544-$E$41</f>
        <v>-4.7471534590979134</v>
      </c>
      <c r="O544" s="6">
        <f>C544-$F$41</f>
        <v>-0.35146293847916676</v>
      </c>
    </row>
    <row r="545" spans="2:15" x14ac:dyDescent="0.25">
      <c r="B545" s="25"/>
      <c r="C545" s="25"/>
      <c r="N545" s="6">
        <f>B545-$E$41</f>
        <v>-4.7471534590979134</v>
      </c>
      <c r="O545" s="6">
        <f>C545-$F$41</f>
        <v>-0.35146293847916676</v>
      </c>
    </row>
    <row r="546" spans="2:15" x14ac:dyDescent="0.25">
      <c r="B546" s="25"/>
      <c r="C546" s="25"/>
      <c r="N546" s="6">
        <f>B546-$E$41</f>
        <v>-4.7471534590979134</v>
      </c>
      <c r="O546" s="6">
        <f>C546-$F$41</f>
        <v>-0.35146293847916676</v>
      </c>
    </row>
    <row r="547" spans="2:15" x14ac:dyDescent="0.25">
      <c r="B547" s="25"/>
      <c r="C547" s="25"/>
      <c r="N547" s="6">
        <f>B547-$E$41</f>
        <v>-4.7471534590979134</v>
      </c>
      <c r="O547" s="6">
        <f>C547-$F$41</f>
        <v>-0.35146293847916676</v>
      </c>
    </row>
    <row r="548" spans="2:15" x14ac:dyDescent="0.25">
      <c r="B548" s="25"/>
      <c r="C548" s="25"/>
      <c r="N548" s="6">
        <f>B548-$E$41</f>
        <v>-4.7471534590979134</v>
      </c>
      <c r="O548" s="6">
        <f>C548-$F$41</f>
        <v>-0.35146293847916676</v>
      </c>
    </row>
    <row r="549" spans="2:15" x14ac:dyDescent="0.25">
      <c r="B549" s="25"/>
      <c r="C549" s="25"/>
      <c r="N549" s="6">
        <f>B549-$E$41</f>
        <v>-4.7471534590979134</v>
      </c>
      <c r="O549" s="6">
        <f>C549-$F$41</f>
        <v>-0.35146293847916676</v>
      </c>
    </row>
    <row r="550" spans="2:15" x14ac:dyDescent="0.25">
      <c r="B550" s="25"/>
      <c r="C550" s="25"/>
      <c r="N550" s="6">
        <f>B550-$E$41</f>
        <v>-4.7471534590979134</v>
      </c>
      <c r="O550" s="6">
        <f>C550-$F$41</f>
        <v>-0.35146293847916676</v>
      </c>
    </row>
    <row r="551" spans="2:15" x14ac:dyDescent="0.25">
      <c r="B551" s="25"/>
      <c r="C551" s="25"/>
      <c r="N551" s="6">
        <f>B551-$E$41</f>
        <v>-4.7471534590979134</v>
      </c>
      <c r="O551" s="6">
        <f>C551-$F$41</f>
        <v>-0.35146293847916676</v>
      </c>
    </row>
    <row r="552" spans="2:15" x14ac:dyDescent="0.25">
      <c r="B552" s="25"/>
      <c r="C552" s="25"/>
      <c r="N552" s="6">
        <f>B552-$E$41</f>
        <v>-4.7471534590979134</v>
      </c>
      <c r="O552" s="6">
        <f>C552-$F$41</f>
        <v>-0.35146293847916676</v>
      </c>
    </row>
    <row r="553" spans="2:15" x14ac:dyDescent="0.25">
      <c r="B553" s="25"/>
      <c r="C553" s="25"/>
      <c r="N553" s="6">
        <f>B553-$E$41</f>
        <v>-4.7471534590979134</v>
      </c>
      <c r="O553" s="6">
        <f>C553-$F$41</f>
        <v>-0.35146293847916676</v>
      </c>
    </row>
    <row r="554" spans="2:15" x14ac:dyDescent="0.25">
      <c r="B554" s="25"/>
      <c r="C554" s="25"/>
      <c r="N554" s="6">
        <f>B554-$E$41</f>
        <v>-4.7471534590979134</v>
      </c>
      <c r="O554" s="6">
        <f>C554-$F$41</f>
        <v>-0.35146293847916676</v>
      </c>
    </row>
    <row r="555" spans="2:15" x14ac:dyDescent="0.25">
      <c r="B555" s="25"/>
      <c r="C555" s="25"/>
      <c r="N555" s="6">
        <f>B555-$E$41</f>
        <v>-4.7471534590979134</v>
      </c>
      <c r="O555" s="6">
        <f>C555-$F$41</f>
        <v>-0.35146293847916676</v>
      </c>
    </row>
    <row r="556" spans="2:15" x14ac:dyDescent="0.25">
      <c r="B556" s="25"/>
      <c r="C556" s="25"/>
      <c r="N556" s="6">
        <f>B556-$E$41</f>
        <v>-4.7471534590979134</v>
      </c>
      <c r="O556" s="6">
        <f>C556-$F$41</f>
        <v>-0.35146293847916676</v>
      </c>
    </row>
    <row r="557" spans="2:15" x14ac:dyDescent="0.25">
      <c r="B557" s="25"/>
      <c r="C557" s="25"/>
      <c r="N557" s="6">
        <f>B557-$E$41</f>
        <v>-4.7471534590979134</v>
      </c>
      <c r="O557" s="6">
        <f>C557-$F$41</f>
        <v>-0.35146293847916676</v>
      </c>
    </row>
    <row r="558" spans="2:15" x14ac:dyDescent="0.25">
      <c r="B558" s="25"/>
      <c r="C558" s="25"/>
      <c r="N558" s="6">
        <f>B558-$E$41</f>
        <v>-4.7471534590979134</v>
      </c>
      <c r="O558" s="6">
        <f>C558-$F$41</f>
        <v>-0.35146293847916676</v>
      </c>
    </row>
    <row r="559" spans="2:15" x14ac:dyDescent="0.25">
      <c r="B559" s="25"/>
      <c r="C559" s="25"/>
      <c r="N559" s="6">
        <f>B559-$E$41</f>
        <v>-4.7471534590979134</v>
      </c>
      <c r="O559" s="6">
        <f>C559-$F$41</f>
        <v>-0.35146293847916676</v>
      </c>
    </row>
    <row r="560" spans="2:15" x14ac:dyDescent="0.25">
      <c r="B560" s="25"/>
      <c r="C560" s="25"/>
      <c r="N560" s="6">
        <f>B560-$E$41</f>
        <v>-4.7471534590979134</v>
      </c>
      <c r="O560" s="6">
        <f>C560-$F$41</f>
        <v>-0.35146293847916676</v>
      </c>
    </row>
    <row r="561" spans="2:15" x14ac:dyDescent="0.25">
      <c r="B561" s="25"/>
      <c r="C561" s="25"/>
      <c r="N561" s="6">
        <f>B561-$E$41</f>
        <v>-4.7471534590979134</v>
      </c>
      <c r="O561" s="6">
        <f>C561-$F$41</f>
        <v>-0.35146293847916676</v>
      </c>
    </row>
    <row r="562" spans="2:15" x14ac:dyDescent="0.25">
      <c r="B562" s="25"/>
      <c r="C562" s="25"/>
      <c r="N562" s="6">
        <f>B562-$E$41</f>
        <v>-4.7471534590979134</v>
      </c>
      <c r="O562" s="6">
        <f>C562-$F$41</f>
        <v>-0.35146293847916676</v>
      </c>
    </row>
    <row r="563" spans="2:15" x14ac:dyDescent="0.25">
      <c r="B563" s="25"/>
      <c r="C563" s="25"/>
      <c r="N563" s="6">
        <f>B563-$E$41</f>
        <v>-4.7471534590979134</v>
      </c>
      <c r="O563" s="6">
        <f>C563-$F$41</f>
        <v>-0.35146293847916676</v>
      </c>
    </row>
    <row r="564" spans="2:15" x14ac:dyDescent="0.25">
      <c r="B564" s="25"/>
      <c r="C564" s="25"/>
      <c r="N564" s="6">
        <f>B564-$E$41</f>
        <v>-4.7471534590979134</v>
      </c>
      <c r="O564" s="6">
        <f>C564-$F$41</f>
        <v>-0.35146293847916676</v>
      </c>
    </row>
    <row r="565" spans="2:15" x14ac:dyDescent="0.25">
      <c r="B565" s="25"/>
      <c r="C565" s="25"/>
      <c r="N565" s="6">
        <f>B565-$E$41</f>
        <v>-4.7471534590979134</v>
      </c>
      <c r="O565" s="6">
        <f>C565-$F$41</f>
        <v>-0.35146293847916676</v>
      </c>
    </row>
    <row r="566" spans="2:15" x14ac:dyDescent="0.25">
      <c r="B566" s="25"/>
      <c r="C566" s="25"/>
      <c r="N566" s="6">
        <f>B566-$E$41</f>
        <v>-4.7471534590979134</v>
      </c>
      <c r="O566" s="6">
        <f>C566-$F$41</f>
        <v>-0.35146293847916676</v>
      </c>
    </row>
    <row r="567" spans="2:15" x14ac:dyDescent="0.25">
      <c r="B567" s="25"/>
      <c r="C567" s="25"/>
      <c r="N567" s="6">
        <f>B567-$E$41</f>
        <v>-4.7471534590979134</v>
      </c>
      <c r="O567" s="6">
        <f>C567-$F$41</f>
        <v>-0.35146293847916676</v>
      </c>
    </row>
    <row r="568" spans="2:15" x14ac:dyDescent="0.25">
      <c r="B568" s="25"/>
      <c r="C568" s="25"/>
      <c r="N568" s="6">
        <f>B568-$E$41</f>
        <v>-4.7471534590979134</v>
      </c>
      <c r="O568" s="6">
        <f>C568-$F$41</f>
        <v>-0.35146293847916676</v>
      </c>
    </row>
    <row r="569" spans="2:15" x14ac:dyDescent="0.25">
      <c r="B569" s="25"/>
      <c r="C569" s="25"/>
      <c r="N569" s="6">
        <f>B569-$E$41</f>
        <v>-4.7471534590979134</v>
      </c>
      <c r="O569" s="6">
        <f>C569-$F$41</f>
        <v>-0.35146293847916676</v>
      </c>
    </row>
    <row r="570" spans="2:15" x14ac:dyDescent="0.25">
      <c r="B570" s="25"/>
      <c r="C570" s="25"/>
      <c r="N570" s="6">
        <f>B570-$E$41</f>
        <v>-4.7471534590979134</v>
      </c>
      <c r="O570" s="6">
        <f>C570-$F$41</f>
        <v>-0.35146293847916676</v>
      </c>
    </row>
    <row r="571" spans="2:15" x14ac:dyDescent="0.25">
      <c r="B571" s="25"/>
      <c r="C571" s="25"/>
      <c r="N571" s="6">
        <f>B571-$E$41</f>
        <v>-4.7471534590979134</v>
      </c>
      <c r="O571" s="6">
        <f>C571-$F$41</f>
        <v>-0.35146293847916676</v>
      </c>
    </row>
    <row r="572" spans="2:15" x14ac:dyDescent="0.25">
      <c r="B572" s="25"/>
      <c r="C572" s="25"/>
      <c r="N572" s="6">
        <f>B572-$E$41</f>
        <v>-4.7471534590979134</v>
      </c>
      <c r="O572" s="6">
        <f>C572-$F$41</f>
        <v>-0.35146293847916676</v>
      </c>
    </row>
    <row r="573" spans="2:15" x14ac:dyDescent="0.25">
      <c r="B573" s="25"/>
      <c r="C573" s="25"/>
      <c r="N573" s="6">
        <f>B573-$E$41</f>
        <v>-4.7471534590979134</v>
      </c>
      <c r="O573" s="6">
        <f>C573-$F$41</f>
        <v>-0.35146293847916676</v>
      </c>
    </row>
    <row r="574" spans="2:15" x14ac:dyDescent="0.25">
      <c r="B574" s="25"/>
      <c r="C574" s="25"/>
      <c r="N574" s="6">
        <f>B574-$E$41</f>
        <v>-4.7471534590979134</v>
      </c>
      <c r="O574" s="6">
        <f>C574-$F$41</f>
        <v>-0.35146293847916676</v>
      </c>
    </row>
    <row r="575" spans="2:15" x14ac:dyDescent="0.25">
      <c r="B575" s="25"/>
      <c r="C575" s="25"/>
      <c r="N575" s="6">
        <f>B575-$E$41</f>
        <v>-4.7471534590979134</v>
      </c>
      <c r="O575" s="6">
        <f>C575-$F$41</f>
        <v>-0.35146293847916676</v>
      </c>
    </row>
    <row r="576" spans="2:15" x14ac:dyDescent="0.25">
      <c r="B576" s="25"/>
      <c r="C576" s="25"/>
      <c r="N576" s="6">
        <f>B576-$E$41</f>
        <v>-4.7471534590979134</v>
      </c>
      <c r="O576" s="6">
        <f>C576-$F$41</f>
        <v>-0.35146293847916676</v>
      </c>
    </row>
    <row r="577" spans="2:15" x14ac:dyDescent="0.25">
      <c r="B577" s="25"/>
      <c r="C577" s="25"/>
      <c r="N577" s="6">
        <f>B577-$E$41</f>
        <v>-4.7471534590979134</v>
      </c>
      <c r="O577" s="6">
        <f>C577-$F$41</f>
        <v>-0.35146293847916676</v>
      </c>
    </row>
    <row r="578" spans="2:15" x14ac:dyDescent="0.25">
      <c r="B578" s="25"/>
      <c r="C578" s="25"/>
      <c r="N578" s="6">
        <f>B578-$E$41</f>
        <v>-4.7471534590979134</v>
      </c>
      <c r="O578" s="6">
        <f>C578-$F$41</f>
        <v>-0.35146293847916676</v>
      </c>
    </row>
    <row r="579" spans="2:15" x14ac:dyDescent="0.25">
      <c r="B579" s="25"/>
      <c r="C579" s="25"/>
      <c r="N579" s="6">
        <f>B579-$E$41</f>
        <v>-4.7471534590979134</v>
      </c>
      <c r="O579" s="6">
        <f>C579-$F$41</f>
        <v>-0.35146293847916676</v>
      </c>
    </row>
    <row r="580" spans="2:15" x14ac:dyDescent="0.25">
      <c r="B580" s="25"/>
      <c r="C580" s="25"/>
      <c r="N580" s="6">
        <f>B580-$E$41</f>
        <v>-4.7471534590979134</v>
      </c>
      <c r="O580" s="6">
        <f>C580-$F$41</f>
        <v>-0.35146293847916676</v>
      </c>
    </row>
    <row r="581" spans="2:15" x14ac:dyDescent="0.25">
      <c r="B581" s="25"/>
      <c r="C581" s="25"/>
      <c r="N581" s="6">
        <f>B581-$E$41</f>
        <v>-4.7471534590979134</v>
      </c>
      <c r="O581" s="6">
        <f>C581-$F$41</f>
        <v>-0.35146293847916676</v>
      </c>
    </row>
    <row r="582" spans="2:15" x14ac:dyDescent="0.25">
      <c r="B582" s="25"/>
      <c r="C582" s="25"/>
      <c r="N582" s="6">
        <f>B582-$E$41</f>
        <v>-4.7471534590979134</v>
      </c>
      <c r="O582" s="6">
        <f>C582-$F$41</f>
        <v>-0.35146293847916676</v>
      </c>
    </row>
    <row r="583" spans="2:15" x14ac:dyDescent="0.25">
      <c r="B583" s="25"/>
      <c r="C583" s="25"/>
      <c r="N583" s="6">
        <f>B583-$E$41</f>
        <v>-4.7471534590979134</v>
      </c>
      <c r="O583" s="6">
        <f>C583-$F$41</f>
        <v>-0.35146293847916676</v>
      </c>
    </row>
    <row r="584" spans="2:15" x14ac:dyDescent="0.25">
      <c r="B584" s="25"/>
      <c r="C584" s="25"/>
      <c r="N584" s="6">
        <f>B584-$E$41</f>
        <v>-4.7471534590979134</v>
      </c>
      <c r="O584" s="6">
        <f>C584-$F$41</f>
        <v>-0.35146293847916676</v>
      </c>
    </row>
    <row r="585" spans="2:15" x14ac:dyDescent="0.25">
      <c r="B585" s="25"/>
      <c r="C585" s="25"/>
      <c r="N585" s="6">
        <f>B585-$E$41</f>
        <v>-4.7471534590979134</v>
      </c>
      <c r="O585" s="6">
        <f>C585-$F$41</f>
        <v>-0.35146293847916676</v>
      </c>
    </row>
    <row r="586" spans="2:15" x14ac:dyDescent="0.25">
      <c r="B586" s="25"/>
      <c r="C586" s="25"/>
      <c r="N586" s="6">
        <f>B586-$E$41</f>
        <v>-4.7471534590979134</v>
      </c>
      <c r="O586" s="6">
        <f>C586-$F$41</f>
        <v>-0.35146293847916676</v>
      </c>
    </row>
    <row r="587" spans="2:15" x14ac:dyDescent="0.25">
      <c r="B587" s="25"/>
      <c r="C587" s="25"/>
      <c r="N587" s="6">
        <f>B587-$E$41</f>
        <v>-4.7471534590979134</v>
      </c>
      <c r="O587" s="6">
        <f>C587-$F$41</f>
        <v>-0.35146293847916676</v>
      </c>
    </row>
    <row r="588" spans="2:15" x14ac:dyDescent="0.25">
      <c r="B588" s="25"/>
      <c r="C588" s="25"/>
      <c r="N588" s="6">
        <f>B588-$E$41</f>
        <v>-4.7471534590979134</v>
      </c>
      <c r="O588" s="6">
        <f>C588-$F$41</f>
        <v>-0.35146293847916676</v>
      </c>
    </row>
    <row r="589" spans="2:15" x14ac:dyDescent="0.25">
      <c r="B589" s="25"/>
      <c r="C589" s="25"/>
      <c r="N589" s="6">
        <f>B589-$E$41</f>
        <v>-4.7471534590979134</v>
      </c>
      <c r="O589" s="6">
        <f>C589-$F$41</f>
        <v>-0.35146293847916676</v>
      </c>
    </row>
    <row r="590" spans="2:15" x14ac:dyDescent="0.25">
      <c r="B590" s="25"/>
      <c r="C590" s="25"/>
      <c r="N590" s="6">
        <f>B590-$E$41</f>
        <v>-4.7471534590979134</v>
      </c>
      <c r="O590" s="6">
        <f>C590-$F$41</f>
        <v>-0.35146293847916676</v>
      </c>
    </row>
    <row r="591" spans="2:15" x14ac:dyDescent="0.25">
      <c r="B591" s="25"/>
      <c r="C591" s="25"/>
      <c r="N591" s="6">
        <f>B591-$E$41</f>
        <v>-4.7471534590979134</v>
      </c>
      <c r="O591" s="6">
        <f>C591-$F$41</f>
        <v>-0.35146293847916676</v>
      </c>
    </row>
    <row r="592" spans="2:15" x14ac:dyDescent="0.25">
      <c r="B592" s="25"/>
      <c r="C592" s="25"/>
      <c r="N592" s="6">
        <f>B592-$E$41</f>
        <v>-4.7471534590979134</v>
      </c>
      <c r="O592" s="6">
        <f>C592-$F$41</f>
        <v>-0.35146293847916676</v>
      </c>
    </row>
    <row r="593" spans="2:15" x14ac:dyDescent="0.25">
      <c r="B593" s="25"/>
      <c r="C593" s="25"/>
      <c r="N593" s="6">
        <f>B593-$E$41</f>
        <v>-4.7471534590979134</v>
      </c>
      <c r="O593" s="6">
        <f>C593-$F$41</f>
        <v>-0.35146293847916676</v>
      </c>
    </row>
    <row r="594" spans="2:15" x14ac:dyDescent="0.25">
      <c r="B594" s="25"/>
      <c r="C594" s="25"/>
      <c r="N594" s="6">
        <f>B594-$E$41</f>
        <v>-4.7471534590979134</v>
      </c>
      <c r="O594" s="6">
        <f>C594-$F$41</f>
        <v>-0.35146293847916676</v>
      </c>
    </row>
    <row r="595" spans="2:15" x14ac:dyDescent="0.25">
      <c r="B595" s="25"/>
      <c r="C595" s="25"/>
      <c r="N595" s="6">
        <f>B595-$E$41</f>
        <v>-4.7471534590979134</v>
      </c>
      <c r="O595" s="6">
        <f>C595-$F$41</f>
        <v>-0.35146293847916676</v>
      </c>
    </row>
    <row r="596" spans="2:15" x14ac:dyDescent="0.25">
      <c r="B596" s="25"/>
      <c r="C596" s="25"/>
      <c r="N596" s="6">
        <f>B596-$E$41</f>
        <v>-4.7471534590979134</v>
      </c>
      <c r="O596" s="6">
        <f>C596-$F$41</f>
        <v>-0.35146293847916676</v>
      </c>
    </row>
    <row r="597" spans="2:15" x14ac:dyDescent="0.25">
      <c r="B597" s="25"/>
      <c r="C597" s="25"/>
      <c r="N597" s="6">
        <f>B597-$E$41</f>
        <v>-4.7471534590979134</v>
      </c>
      <c r="O597" s="6">
        <f>C597-$F$41</f>
        <v>-0.35146293847916676</v>
      </c>
    </row>
    <row r="598" spans="2:15" x14ac:dyDescent="0.25">
      <c r="B598" s="25"/>
      <c r="C598" s="25"/>
      <c r="N598" s="6">
        <f>B598-$E$41</f>
        <v>-4.7471534590979134</v>
      </c>
      <c r="O598" s="6">
        <f>C598-$F$41</f>
        <v>-0.35146293847916676</v>
      </c>
    </row>
    <row r="599" spans="2:15" x14ac:dyDescent="0.25">
      <c r="B599" s="25"/>
      <c r="C599" s="25"/>
      <c r="N599" s="6">
        <f>B599-$E$41</f>
        <v>-4.7471534590979134</v>
      </c>
      <c r="O599" s="6">
        <f>C599-$F$41</f>
        <v>-0.35146293847916676</v>
      </c>
    </row>
    <row r="600" spans="2:15" x14ac:dyDescent="0.25">
      <c r="B600" s="25"/>
      <c r="C600" s="25"/>
      <c r="N600" s="6">
        <f>B600-$E$41</f>
        <v>-4.7471534590979134</v>
      </c>
      <c r="O600" s="6">
        <f>C600-$F$41</f>
        <v>-0.35146293847916676</v>
      </c>
    </row>
    <row r="601" spans="2:15" x14ac:dyDescent="0.25">
      <c r="B601" s="25"/>
      <c r="C601" s="25"/>
      <c r="N601" s="6">
        <f>B601-$E$41</f>
        <v>-4.7471534590979134</v>
      </c>
      <c r="O601" s="6">
        <f>C601-$F$41</f>
        <v>-0.35146293847916676</v>
      </c>
    </row>
    <row r="602" spans="2:15" x14ac:dyDescent="0.25">
      <c r="B602" s="25"/>
      <c r="C602" s="25"/>
      <c r="N602" s="6">
        <f>B602-$E$41</f>
        <v>-4.7471534590979134</v>
      </c>
      <c r="O602" s="6">
        <f>C602-$F$41</f>
        <v>-0.35146293847916676</v>
      </c>
    </row>
    <row r="603" spans="2:15" x14ac:dyDescent="0.25">
      <c r="B603" s="25"/>
      <c r="C603" s="25"/>
      <c r="N603" s="6">
        <f>B603-$E$41</f>
        <v>-4.7471534590979134</v>
      </c>
      <c r="O603" s="6">
        <f>C603-$F$41</f>
        <v>-0.35146293847916676</v>
      </c>
    </row>
    <row r="604" spans="2:15" x14ac:dyDescent="0.25">
      <c r="B604" s="25"/>
      <c r="C604" s="25"/>
      <c r="N604" s="6">
        <f>B604-$E$41</f>
        <v>-4.7471534590979134</v>
      </c>
      <c r="O604" s="6">
        <f>C604-$F$41</f>
        <v>-0.35146293847916676</v>
      </c>
    </row>
    <row r="605" spans="2:15" x14ac:dyDescent="0.25">
      <c r="B605" s="25"/>
      <c r="C605" s="25"/>
      <c r="N605" s="6">
        <f>B605-$E$41</f>
        <v>-4.7471534590979134</v>
      </c>
      <c r="O605" s="6">
        <f>C605-$F$41</f>
        <v>-0.35146293847916676</v>
      </c>
    </row>
    <row r="606" spans="2:15" x14ac:dyDescent="0.25">
      <c r="B606" s="25"/>
      <c r="C606" s="25"/>
      <c r="N606" s="6">
        <f>B606-$E$41</f>
        <v>-4.7471534590979134</v>
      </c>
      <c r="O606" s="6">
        <f>C606-$F$41</f>
        <v>-0.35146293847916676</v>
      </c>
    </row>
    <row r="607" spans="2:15" x14ac:dyDescent="0.25">
      <c r="B607" s="25"/>
      <c r="C607" s="25"/>
      <c r="N607" s="6">
        <f>B607-$E$41</f>
        <v>-4.7471534590979134</v>
      </c>
      <c r="O607" s="6">
        <f>C607-$F$41</f>
        <v>-0.35146293847916676</v>
      </c>
    </row>
    <row r="608" spans="2:15" x14ac:dyDescent="0.25">
      <c r="B608" s="25"/>
      <c r="C608" s="25"/>
      <c r="N608" s="6">
        <f>B608-$E$41</f>
        <v>-4.7471534590979134</v>
      </c>
      <c r="O608" s="6">
        <f>C608-$F$41</f>
        <v>-0.35146293847916676</v>
      </c>
    </row>
    <row r="609" spans="2:15" x14ac:dyDescent="0.25">
      <c r="B609" s="25"/>
      <c r="C609" s="25"/>
      <c r="N609" s="6">
        <f>B609-$E$41</f>
        <v>-4.7471534590979134</v>
      </c>
      <c r="O609" s="6">
        <f>C609-$F$41</f>
        <v>-0.35146293847916676</v>
      </c>
    </row>
    <row r="610" spans="2:15" x14ac:dyDescent="0.25">
      <c r="B610" s="25"/>
      <c r="C610" s="25"/>
      <c r="N610" s="6">
        <f>B610-$E$41</f>
        <v>-4.7471534590979134</v>
      </c>
      <c r="O610" s="6">
        <f>C610-$F$41</f>
        <v>-0.35146293847916676</v>
      </c>
    </row>
    <row r="611" spans="2:15" x14ac:dyDescent="0.25">
      <c r="B611" s="25"/>
      <c r="C611" s="25"/>
      <c r="N611" s="6">
        <f>B611-$E$41</f>
        <v>-4.7471534590979134</v>
      </c>
      <c r="O611" s="6">
        <f>C611-$F$41</f>
        <v>-0.35146293847916676</v>
      </c>
    </row>
    <row r="612" spans="2:15" x14ac:dyDescent="0.25">
      <c r="B612" s="25"/>
      <c r="C612" s="25"/>
      <c r="N612" s="6">
        <f>B612-$E$41</f>
        <v>-4.7471534590979134</v>
      </c>
      <c r="O612" s="6">
        <f>C612-$F$41</f>
        <v>-0.35146293847916676</v>
      </c>
    </row>
    <row r="613" spans="2:15" x14ac:dyDescent="0.25">
      <c r="B613" s="25"/>
      <c r="C613" s="25"/>
      <c r="N613" s="6">
        <f>B613-$E$41</f>
        <v>-4.7471534590979134</v>
      </c>
      <c r="O613" s="6">
        <f>C613-$F$41</f>
        <v>-0.35146293847916676</v>
      </c>
    </row>
    <row r="614" spans="2:15" x14ac:dyDescent="0.25">
      <c r="B614" s="25"/>
      <c r="C614" s="25"/>
      <c r="N614" s="6">
        <f>B614-$E$41</f>
        <v>-4.7471534590979134</v>
      </c>
      <c r="O614" s="6">
        <f>C614-$F$41</f>
        <v>-0.35146293847916676</v>
      </c>
    </row>
    <row r="615" spans="2:15" x14ac:dyDescent="0.25">
      <c r="B615" s="25"/>
      <c r="C615" s="25"/>
      <c r="N615" s="6">
        <f>B615-$E$41</f>
        <v>-4.7471534590979134</v>
      </c>
      <c r="O615" s="6">
        <f>C615-$F$41</f>
        <v>-0.35146293847916676</v>
      </c>
    </row>
    <row r="616" spans="2:15" x14ac:dyDescent="0.25">
      <c r="B616" s="25"/>
      <c r="C616" s="25"/>
      <c r="N616" s="6">
        <f>B616-$E$41</f>
        <v>-4.7471534590979134</v>
      </c>
      <c r="O616" s="6">
        <f>C616-$F$41</f>
        <v>-0.35146293847916676</v>
      </c>
    </row>
    <row r="617" spans="2:15" x14ac:dyDescent="0.25">
      <c r="B617" s="25"/>
      <c r="C617" s="25"/>
      <c r="N617" s="6">
        <f>B617-$E$41</f>
        <v>-4.7471534590979134</v>
      </c>
      <c r="O617" s="6">
        <f>C617-$F$41</f>
        <v>-0.35146293847916676</v>
      </c>
    </row>
    <row r="618" spans="2:15" x14ac:dyDescent="0.25">
      <c r="B618" s="25"/>
      <c r="C618" s="25"/>
      <c r="N618" s="6">
        <f>B618-$E$41</f>
        <v>-4.7471534590979134</v>
      </c>
      <c r="O618" s="6">
        <f>C618-$F$41</f>
        <v>-0.35146293847916676</v>
      </c>
    </row>
    <row r="619" spans="2:15" x14ac:dyDescent="0.25">
      <c r="B619" s="25"/>
      <c r="C619" s="25"/>
      <c r="N619" s="6">
        <f>B619-$E$41</f>
        <v>-4.7471534590979134</v>
      </c>
      <c r="O619" s="6">
        <f>C619-$F$41</f>
        <v>-0.35146293847916676</v>
      </c>
    </row>
    <row r="620" spans="2:15" x14ac:dyDescent="0.25">
      <c r="B620" s="25"/>
      <c r="C620" s="25"/>
      <c r="N620" s="6">
        <f>B620-$E$41</f>
        <v>-4.7471534590979134</v>
      </c>
      <c r="O620" s="6">
        <f>C620-$F$41</f>
        <v>-0.35146293847916676</v>
      </c>
    </row>
    <row r="621" spans="2:15" x14ac:dyDescent="0.25">
      <c r="B621" s="25"/>
      <c r="C621" s="25"/>
      <c r="N621" s="6">
        <f>B621-$E$41</f>
        <v>-4.7471534590979134</v>
      </c>
      <c r="O621" s="6">
        <f>C621-$F$41</f>
        <v>-0.35146293847916676</v>
      </c>
    </row>
    <row r="622" spans="2:15" x14ac:dyDescent="0.25">
      <c r="B622" s="25"/>
      <c r="C622" s="25"/>
      <c r="N622" s="6">
        <f>B622-$E$41</f>
        <v>-4.7471534590979134</v>
      </c>
      <c r="O622" s="6">
        <f>C622-$F$41</f>
        <v>-0.35146293847916676</v>
      </c>
    </row>
    <row r="623" spans="2:15" x14ac:dyDescent="0.25">
      <c r="B623" s="25"/>
      <c r="C623" s="25"/>
      <c r="N623" s="6">
        <f>B623-$E$41</f>
        <v>-4.7471534590979134</v>
      </c>
      <c r="O623" s="6">
        <f>C623-$F$41</f>
        <v>-0.35146293847916676</v>
      </c>
    </row>
    <row r="624" spans="2:15" x14ac:dyDescent="0.25">
      <c r="B624" s="25"/>
      <c r="C624" s="25"/>
      <c r="N624" s="6">
        <f>B624-$E$41</f>
        <v>-4.7471534590979134</v>
      </c>
      <c r="O624" s="6">
        <f>C624-$F$41</f>
        <v>-0.35146293847916676</v>
      </c>
    </row>
    <row r="625" spans="2:15" x14ac:dyDescent="0.25">
      <c r="B625" s="25"/>
      <c r="C625" s="25"/>
      <c r="N625" s="6">
        <f>B625-$E$41</f>
        <v>-4.7471534590979134</v>
      </c>
      <c r="O625" s="6">
        <f>C625-$F$41</f>
        <v>-0.35146293847916676</v>
      </c>
    </row>
    <row r="626" spans="2:15" x14ac:dyDescent="0.25">
      <c r="B626" s="25"/>
      <c r="C626" s="25"/>
      <c r="N626" s="6">
        <f>B626-$E$41</f>
        <v>-4.7471534590979134</v>
      </c>
      <c r="O626" s="6">
        <f>C626-$F$41</f>
        <v>-0.35146293847916676</v>
      </c>
    </row>
    <row r="627" spans="2:15" x14ac:dyDescent="0.25">
      <c r="B627" s="25"/>
      <c r="C627" s="25"/>
      <c r="N627" s="6">
        <f>B627-$E$41</f>
        <v>-4.7471534590979134</v>
      </c>
      <c r="O627" s="6">
        <f>C627-$F$41</f>
        <v>-0.35146293847916676</v>
      </c>
    </row>
    <row r="628" spans="2:15" x14ac:dyDescent="0.25">
      <c r="B628" s="25"/>
      <c r="C628" s="25"/>
      <c r="N628" s="6">
        <f>B628-$E$41</f>
        <v>-4.7471534590979134</v>
      </c>
      <c r="O628" s="6">
        <f>C628-$F$41</f>
        <v>-0.35146293847916676</v>
      </c>
    </row>
    <row r="629" spans="2:15" x14ac:dyDescent="0.25">
      <c r="B629" s="25"/>
      <c r="C629" s="25"/>
      <c r="N629" s="6">
        <f>B629-$E$41</f>
        <v>-4.7471534590979134</v>
      </c>
      <c r="O629" s="6">
        <f>C629-$F$41</f>
        <v>-0.35146293847916676</v>
      </c>
    </row>
    <row r="630" spans="2:15" x14ac:dyDescent="0.25">
      <c r="B630" s="25"/>
      <c r="C630" s="25"/>
      <c r="N630" s="6">
        <f>B630-$E$41</f>
        <v>-4.7471534590979134</v>
      </c>
      <c r="O630" s="6">
        <f>C630-$F$41</f>
        <v>-0.35146293847916676</v>
      </c>
    </row>
    <row r="631" spans="2:15" x14ac:dyDescent="0.25">
      <c r="B631" s="25"/>
      <c r="C631" s="25"/>
      <c r="N631" s="6">
        <f>B631-$E$41</f>
        <v>-4.7471534590979134</v>
      </c>
      <c r="O631" s="6">
        <f>C631-$F$41</f>
        <v>-0.35146293847916676</v>
      </c>
    </row>
    <row r="632" spans="2:15" x14ac:dyDescent="0.25">
      <c r="B632" s="25"/>
      <c r="C632" s="25"/>
      <c r="N632" s="6">
        <f>B632-$E$41</f>
        <v>-4.7471534590979134</v>
      </c>
      <c r="O632" s="6">
        <f>C632-$F$41</f>
        <v>-0.35146293847916676</v>
      </c>
    </row>
    <row r="633" spans="2:15" x14ac:dyDescent="0.25">
      <c r="B633" s="25"/>
      <c r="C633" s="25"/>
      <c r="N633" s="6">
        <f>B633-$E$41</f>
        <v>-4.7471534590979134</v>
      </c>
      <c r="O633" s="6">
        <f>C633-$F$41</f>
        <v>-0.35146293847916676</v>
      </c>
    </row>
    <row r="634" spans="2:15" x14ac:dyDescent="0.25">
      <c r="B634" s="25"/>
      <c r="C634" s="25"/>
      <c r="N634" s="6">
        <f>B634-$E$41</f>
        <v>-4.7471534590979134</v>
      </c>
      <c r="O634" s="6">
        <f>C634-$F$41</f>
        <v>-0.35146293847916676</v>
      </c>
    </row>
    <row r="635" spans="2:15" x14ac:dyDescent="0.25">
      <c r="B635" s="25"/>
      <c r="C635" s="25"/>
      <c r="N635" s="6">
        <f>B635-$E$41</f>
        <v>-4.7471534590979134</v>
      </c>
      <c r="O635" s="6">
        <f>C635-$F$41</f>
        <v>-0.35146293847916676</v>
      </c>
    </row>
    <row r="636" spans="2:15" x14ac:dyDescent="0.25">
      <c r="B636" s="25"/>
      <c r="C636" s="25"/>
      <c r="N636" s="6">
        <f>B636-$E$41</f>
        <v>-4.7471534590979134</v>
      </c>
      <c r="O636" s="6">
        <f>C636-$F$41</f>
        <v>-0.35146293847916676</v>
      </c>
    </row>
    <row r="637" spans="2:15" x14ac:dyDescent="0.25">
      <c r="B637" s="25"/>
      <c r="C637" s="25"/>
      <c r="N637" s="6">
        <f>B637-$E$41</f>
        <v>-4.7471534590979134</v>
      </c>
      <c r="O637" s="6">
        <f>C637-$F$41</f>
        <v>-0.35146293847916676</v>
      </c>
    </row>
    <row r="638" spans="2:15" x14ac:dyDescent="0.25">
      <c r="B638" s="25"/>
      <c r="C638" s="25"/>
      <c r="N638" s="6">
        <f>B638-$E$41</f>
        <v>-4.7471534590979134</v>
      </c>
      <c r="O638" s="6">
        <f>C638-$F$41</f>
        <v>-0.35146293847916676</v>
      </c>
    </row>
    <row r="639" spans="2:15" x14ac:dyDescent="0.25">
      <c r="B639" s="25"/>
      <c r="C639" s="25"/>
      <c r="N639" s="6">
        <f>B639-$E$41</f>
        <v>-4.7471534590979134</v>
      </c>
      <c r="O639" s="6">
        <f>C639-$F$41</f>
        <v>-0.35146293847916676</v>
      </c>
    </row>
    <row r="640" spans="2:15" x14ac:dyDescent="0.25">
      <c r="B640" s="25"/>
      <c r="C640" s="25"/>
      <c r="N640" s="6">
        <f>B640-$E$41</f>
        <v>-4.7471534590979134</v>
      </c>
      <c r="O640" s="6">
        <f>C640-$F$41</f>
        <v>-0.35146293847916676</v>
      </c>
    </row>
    <row r="641" spans="2:15" x14ac:dyDescent="0.25">
      <c r="B641" s="25"/>
      <c r="C641" s="25"/>
      <c r="N641" s="6">
        <f>B641-$E$41</f>
        <v>-4.7471534590979134</v>
      </c>
      <c r="O641" s="6">
        <f>C641-$F$41</f>
        <v>-0.35146293847916676</v>
      </c>
    </row>
    <row r="642" spans="2:15" x14ac:dyDescent="0.25">
      <c r="B642" s="25"/>
      <c r="C642" s="25"/>
      <c r="N642" s="6">
        <f>B642-$E$41</f>
        <v>-4.7471534590979134</v>
      </c>
      <c r="O642" s="6">
        <f>C642-$F$41</f>
        <v>-0.35146293847916676</v>
      </c>
    </row>
    <row r="643" spans="2:15" x14ac:dyDescent="0.25">
      <c r="B643" s="25"/>
      <c r="C643" s="25"/>
      <c r="N643" s="6">
        <f>B643-$E$41</f>
        <v>-4.7471534590979134</v>
      </c>
      <c r="O643" s="6">
        <f>C643-$F$41</f>
        <v>-0.35146293847916676</v>
      </c>
    </row>
    <row r="644" spans="2:15" x14ac:dyDescent="0.25">
      <c r="B644" s="25"/>
      <c r="C644" s="25"/>
      <c r="N644" s="6">
        <f>B644-$E$41</f>
        <v>-4.7471534590979134</v>
      </c>
      <c r="O644" s="6">
        <f>C644-$F$41</f>
        <v>-0.35146293847916676</v>
      </c>
    </row>
    <row r="645" spans="2:15" x14ac:dyDescent="0.25">
      <c r="B645" s="25"/>
      <c r="C645" s="25"/>
      <c r="N645" s="6">
        <f>B645-$E$41</f>
        <v>-4.7471534590979134</v>
      </c>
      <c r="O645" s="6">
        <f>C645-$F$41</f>
        <v>-0.35146293847916676</v>
      </c>
    </row>
    <row r="646" spans="2:15" x14ac:dyDescent="0.25">
      <c r="B646" s="25"/>
      <c r="C646" s="25"/>
      <c r="N646" s="6">
        <f>B646-$E$41</f>
        <v>-4.7471534590979134</v>
      </c>
      <c r="O646" s="6">
        <f>C646-$F$41</f>
        <v>-0.35146293847916676</v>
      </c>
    </row>
    <row r="647" spans="2:15" x14ac:dyDescent="0.25">
      <c r="B647" s="25"/>
      <c r="C647" s="25"/>
      <c r="N647" s="6">
        <f>B647-$E$41</f>
        <v>-4.7471534590979134</v>
      </c>
      <c r="O647" s="6">
        <f>C647-$F$41</f>
        <v>-0.35146293847916676</v>
      </c>
    </row>
    <row r="648" spans="2:15" x14ac:dyDescent="0.25">
      <c r="B648" s="25"/>
      <c r="C648" s="25"/>
      <c r="N648" s="6">
        <f>B648-$E$41</f>
        <v>-4.7471534590979134</v>
      </c>
      <c r="O648" s="6">
        <f>C648-$F$41</f>
        <v>-0.35146293847916676</v>
      </c>
    </row>
    <row r="649" spans="2:15" x14ac:dyDescent="0.25">
      <c r="B649" s="25"/>
      <c r="C649" s="25"/>
      <c r="N649" s="6">
        <f>B649-$E$41</f>
        <v>-4.7471534590979134</v>
      </c>
      <c r="O649" s="6">
        <f>C649-$F$41</f>
        <v>-0.35146293847916676</v>
      </c>
    </row>
    <row r="650" spans="2:15" x14ac:dyDescent="0.25">
      <c r="B650" s="25"/>
      <c r="C650" s="25"/>
      <c r="N650" s="6">
        <f>B650-$E$41</f>
        <v>-4.7471534590979134</v>
      </c>
      <c r="O650" s="6">
        <f>C650-$F$41</f>
        <v>-0.35146293847916676</v>
      </c>
    </row>
    <row r="651" spans="2:15" x14ac:dyDescent="0.25">
      <c r="B651" s="25"/>
      <c r="C651" s="25"/>
      <c r="N651" s="6">
        <f>B651-$E$41</f>
        <v>-4.7471534590979134</v>
      </c>
      <c r="O651" s="6">
        <f>C651-$F$41</f>
        <v>-0.35146293847916676</v>
      </c>
    </row>
    <row r="652" spans="2:15" x14ac:dyDescent="0.25">
      <c r="B652" s="25"/>
      <c r="C652" s="25"/>
      <c r="N652" s="6">
        <f>B652-$E$41</f>
        <v>-4.7471534590979134</v>
      </c>
      <c r="O652" s="6">
        <f>C652-$F$41</f>
        <v>-0.35146293847916676</v>
      </c>
    </row>
    <row r="653" spans="2:15" x14ac:dyDescent="0.25">
      <c r="B653" s="25"/>
      <c r="C653" s="25"/>
      <c r="N653" s="6">
        <f>B653-$E$41</f>
        <v>-4.7471534590979134</v>
      </c>
      <c r="O653" s="6">
        <f>C653-$F$41</f>
        <v>-0.35146293847916676</v>
      </c>
    </row>
    <row r="654" spans="2:15" x14ac:dyDescent="0.25">
      <c r="B654" s="25"/>
      <c r="C654" s="25"/>
      <c r="N654" s="6">
        <f>B654-$E$41</f>
        <v>-4.7471534590979134</v>
      </c>
      <c r="O654" s="6">
        <f>C654-$F$41</f>
        <v>-0.35146293847916676</v>
      </c>
    </row>
    <row r="655" spans="2:15" x14ac:dyDescent="0.25">
      <c r="B655" s="25"/>
      <c r="C655" s="25"/>
      <c r="N655" s="6">
        <f>B655-$E$41</f>
        <v>-4.7471534590979134</v>
      </c>
      <c r="O655" s="6">
        <f>C655-$F$41</f>
        <v>-0.35146293847916676</v>
      </c>
    </row>
    <row r="656" spans="2:15" x14ac:dyDescent="0.25">
      <c r="B656" s="25"/>
      <c r="C656" s="25"/>
      <c r="N656" s="6">
        <f>B656-$E$41</f>
        <v>-4.7471534590979134</v>
      </c>
      <c r="O656" s="6">
        <f>C656-$F$41</f>
        <v>-0.35146293847916676</v>
      </c>
    </row>
    <row r="657" spans="2:15" x14ac:dyDescent="0.25">
      <c r="B657" s="25"/>
      <c r="C657" s="25"/>
      <c r="N657" s="6">
        <f>B657-$E$41</f>
        <v>-4.7471534590979134</v>
      </c>
      <c r="O657" s="6">
        <f>C657-$F$41</f>
        <v>-0.35146293847916676</v>
      </c>
    </row>
    <row r="658" spans="2:15" x14ac:dyDescent="0.25">
      <c r="B658" s="25"/>
      <c r="C658" s="25"/>
      <c r="N658" s="6">
        <f>B658-$E$41</f>
        <v>-4.7471534590979134</v>
      </c>
      <c r="O658" s="6">
        <f>C658-$F$41</f>
        <v>-0.35146293847916676</v>
      </c>
    </row>
    <row r="659" spans="2:15" x14ac:dyDescent="0.25">
      <c r="B659" s="25"/>
      <c r="C659" s="25"/>
      <c r="N659" s="6">
        <f>B659-$E$41</f>
        <v>-4.7471534590979134</v>
      </c>
      <c r="O659" s="6">
        <f>C659-$F$41</f>
        <v>-0.35146293847916676</v>
      </c>
    </row>
    <row r="660" spans="2:15" x14ac:dyDescent="0.25">
      <c r="B660" s="25"/>
      <c r="C660" s="25"/>
      <c r="N660" s="6">
        <f>B660-$E$41</f>
        <v>-4.7471534590979134</v>
      </c>
      <c r="O660" s="6">
        <f>C660-$F$41</f>
        <v>-0.35146293847916676</v>
      </c>
    </row>
    <row r="661" spans="2:15" x14ac:dyDescent="0.25">
      <c r="B661" s="25"/>
      <c r="C661" s="25"/>
      <c r="N661" s="6">
        <f>B661-$E$41</f>
        <v>-4.7471534590979134</v>
      </c>
      <c r="O661" s="6">
        <f>C661-$F$41</f>
        <v>-0.35146293847916676</v>
      </c>
    </row>
    <row r="662" spans="2:15" x14ac:dyDescent="0.25">
      <c r="B662" s="25"/>
      <c r="C662" s="25"/>
      <c r="N662" s="6">
        <f>B662-$E$41</f>
        <v>-4.7471534590979134</v>
      </c>
      <c r="O662" s="6">
        <f>C662-$F$41</f>
        <v>-0.35146293847916676</v>
      </c>
    </row>
    <row r="663" spans="2:15" x14ac:dyDescent="0.25">
      <c r="B663" s="25"/>
      <c r="C663" s="25"/>
      <c r="N663" s="6">
        <f>B663-$E$41</f>
        <v>-4.7471534590979134</v>
      </c>
      <c r="O663" s="6">
        <f>C663-$F$41</f>
        <v>-0.35146293847916676</v>
      </c>
    </row>
    <row r="664" spans="2:15" x14ac:dyDescent="0.25">
      <c r="B664" s="25"/>
      <c r="C664" s="25"/>
      <c r="N664" s="6">
        <f>B664-$E$41</f>
        <v>-4.7471534590979134</v>
      </c>
      <c r="O664" s="6">
        <f>C664-$F$41</f>
        <v>-0.35146293847916676</v>
      </c>
    </row>
    <row r="665" spans="2:15" x14ac:dyDescent="0.25">
      <c r="B665" s="25"/>
      <c r="C665" s="25"/>
      <c r="N665" s="6">
        <f>B665-$E$41</f>
        <v>-4.7471534590979134</v>
      </c>
      <c r="O665" s="6">
        <f>C665-$F$41</f>
        <v>-0.35146293847916676</v>
      </c>
    </row>
    <row r="666" spans="2:15" x14ac:dyDescent="0.25">
      <c r="B666" s="25"/>
      <c r="C666" s="25"/>
      <c r="N666" s="6">
        <f>B666-$E$41</f>
        <v>-4.7471534590979134</v>
      </c>
      <c r="O666" s="6">
        <f>C666-$F$41</f>
        <v>-0.35146293847916676</v>
      </c>
    </row>
    <row r="667" spans="2:15" x14ac:dyDescent="0.25">
      <c r="B667" s="25"/>
      <c r="C667" s="25"/>
      <c r="N667" s="6">
        <f>B667-$E$41</f>
        <v>-4.7471534590979134</v>
      </c>
      <c r="O667" s="6">
        <f>C667-$F$41</f>
        <v>-0.35146293847916676</v>
      </c>
    </row>
    <row r="668" spans="2:15" x14ac:dyDescent="0.25">
      <c r="N668" s="6"/>
      <c r="O668" s="6"/>
    </row>
    <row r="669" spans="2:15" x14ac:dyDescent="0.25">
      <c r="N669" s="6"/>
      <c r="O669" s="6"/>
    </row>
  </sheetData>
  <mergeCells count="11">
    <mergeCell ref="B4:C5"/>
    <mergeCell ref="N5:O5"/>
    <mergeCell ref="Q4:S5"/>
    <mergeCell ref="E44:F44"/>
    <mergeCell ref="E38:F38"/>
    <mergeCell ref="H38:I38"/>
    <mergeCell ref="K38:L38"/>
    <mergeCell ref="K30:L30"/>
    <mergeCell ref="H30:I30"/>
    <mergeCell ref="E30:F30"/>
    <mergeCell ref="H46:I4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CREATED BY EDWIN CABALLERO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Plotting and Calculating Confidense Ellipse</dc:title>
  <dc:creator>Edwin Caballero</dc:creator>
  <cp:keywords>Statistics, chemometrics, PCA, scores, confidence ellipse</cp:keywords>
  <cp:lastModifiedBy>Edwin Caballero</cp:lastModifiedBy>
  <dcterms:created xsi:type="dcterms:W3CDTF">2020-08-03T15:26:38Z</dcterms:created>
  <dcterms:modified xsi:type="dcterms:W3CDTF">2022-03-19T16:01:54Z</dcterms:modified>
  <cp:category>Statistics, chemometrics</cp:category>
</cp:coreProperties>
</file>