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0" yWindow="90" windowWidth="10500" windowHeight="3450" tabRatio="950"/>
  </bookViews>
  <sheets>
    <sheet name="Instrucciones" sheetId="12" r:id="rId1"/>
    <sheet name="Info AgEmp" sheetId="13" r:id="rId2"/>
    <sheet name="Info Empleado" sheetId="1" r:id="rId3"/>
    <sheet name="Nomina 1ra Sem" sheetId="4" r:id="rId4"/>
    <sheet name="Nomina 2da Sem" sheetId="9" r:id="rId5"/>
    <sheet name="Nomina 3ra Sem" sheetId="10" r:id="rId6"/>
    <sheet name="Nomina 4ta Sem" sheetId="11" r:id="rId7"/>
    <sheet name="Nomina 5ta Sem" sheetId="15" r:id="rId8"/>
    <sheet name="Resumen Obligaciones Trimestre" sheetId="16" r:id="rId9"/>
    <sheet name="1ra sem" sheetId="2" r:id="rId10"/>
    <sheet name="2da Sem" sheetId="6" r:id="rId11"/>
    <sheet name="3ra Sem" sheetId="7" r:id="rId12"/>
    <sheet name="4ta sem" sheetId="8" r:id="rId13"/>
    <sheet name="5ta Sem" sheetId="14" r:id="rId14"/>
  </sheets>
  <definedNames>
    <definedName name="_xlnm.Print_Area" localSheetId="9">'1ra sem'!$A$1:$AO$41</definedName>
    <definedName name="_xlnm.Print_Area" localSheetId="10">'2da Sem'!$A$1:$AO$41</definedName>
    <definedName name="_xlnm.Print_Area" localSheetId="11">'3ra Sem'!$A$1:$AO$30</definedName>
    <definedName name="_xlnm.Print_Area" localSheetId="12">'4ta sem'!$A$1:$AO$30</definedName>
    <definedName name="_xlnm.Print_Area" localSheetId="13">'5ta Sem'!$A$1:$AO$41</definedName>
    <definedName name="_xlnm.Print_Area" localSheetId="1">'Info AgEmp'!$A$2:$B$8</definedName>
    <definedName name="_xlnm.Print_Area" localSheetId="2">'Info Empleado'!$A$1:$N$31</definedName>
    <definedName name="_xlnm.Print_Area" localSheetId="0">Instrucciones!$A$1:$Y$24</definedName>
    <definedName name="_xlnm.Print_Area" localSheetId="3">'Nomina 1ra Sem'!$A$1:$U$53</definedName>
    <definedName name="_xlnm.Print_Area" localSheetId="4">'Nomina 2da Sem'!$A$1:$U$54</definedName>
    <definedName name="_xlnm.Print_Area" localSheetId="5">'Nomina 3ra Sem'!$A$1:$U$52</definedName>
    <definedName name="_xlnm.Print_Area" localSheetId="6">'Nomina 4ta Sem'!$A$1:$U$52</definedName>
    <definedName name="_xlnm.Print_Area" localSheetId="7">'Nomina 5ta Sem'!$A$1:$U$53</definedName>
    <definedName name="_xlnm.Print_Area" localSheetId="8">'Resumen Obligaciones Trimestre'!$A$1:$J$15</definedName>
    <definedName name="_xlnm.Print_Titles" localSheetId="9">'1ra sem'!$A:$C,'1ra sem'!$1:$4</definedName>
    <definedName name="_xlnm.Print_Titles" localSheetId="10">'2da Sem'!$A:$C</definedName>
    <definedName name="_xlnm.Print_Titles" localSheetId="11">'3ra Sem'!$A:$C</definedName>
    <definedName name="_xlnm.Print_Titles" localSheetId="12">'4ta sem'!$A:$C</definedName>
    <definedName name="_xlnm.Print_Titles" localSheetId="13">'5ta Sem'!$A:$E</definedName>
  </definedNames>
  <calcPr calcId="125725"/>
</workbook>
</file>

<file path=xl/calcChain.xml><?xml version="1.0" encoding="utf-8"?>
<calcChain xmlns="http://schemas.openxmlformats.org/spreadsheetml/2006/main">
  <c r="D15" i="14"/>
  <c r="E15"/>
  <c r="D16"/>
  <c r="E16"/>
  <c r="D17"/>
  <c r="E17"/>
  <c r="D18"/>
  <c r="E18"/>
  <c r="D19"/>
  <c r="E19"/>
  <c r="D20"/>
  <c r="E20"/>
  <c r="D21"/>
  <c r="E21"/>
  <c r="D22"/>
  <c r="E22"/>
  <c r="D23"/>
  <c r="E23"/>
  <c r="D24"/>
  <c r="E24"/>
  <c r="D25"/>
  <c r="E25"/>
  <c r="D26"/>
  <c r="E26"/>
  <c r="D27"/>
  <c r="E27"/>
  <c r="D28"/>
  <c r="E28"/>
  <c r="D29"/>
  <c r="E29"/>
  <c r="D30"/>
  <c r="E30"/>
  <c r="D31"/>
  <c r="E31"/>
  <c r="D32"/>
  <c r="E32"/>
  <c r="D33"/>
  <c r="E33"/>
  <c r="E14"/>
  <c r="D14"/>
  <c r="D15" i="8"/>
  <c r="E15"/>
  <c r="D16"/>
  <c r="E16"/>
  <c r="D17"/>
  <c r="E17"/>
  <c r="D18"/>
  <c r="E18"/>
  <c r="D19"/>
  <c r="E19"/>
  <c r="D20"/>
  <c r="E20"/>
  <c r="D21"/>
  <c r="E21"/>
  <c r="D22"/>
  <c r="E22"/>
  <c r="D23"/>
  <c r="E23"/>
  <c r="D24"/>
  <c r="E24"/>
  <c r="D25"/>
  <c r="E25"/>
  <c r="D26"/>
  <c r="E26"/>
  <c r="D27"/>
  <c r="E27"/>
  <c r="D28"/>
  <c r="E28"/>
  <c r="D29"/>
  <c r="E29"/>
  <c r="D30"/>
  <c r="E30"/>
  <c r="D31"/>
  <c r="E31"/>
  <c r="D32"/>
  <c r="E32"/>
  <c r="E14"/>
  <c r="D14"/>
  <c r="D15" i="7"/>
  <c r="E15"/>
  <c r="D16"/>
  <c r="E16"/>
  <c r="D17"/>
  <c r="E17"/>
  <c r="D18"/>
  <c r="E18"/>
  <c r="D19"/>
  <c r="E19"/>
  <c r="D20"/>
  <c r="E20"/>
  <c r="D21"/>
  <c r="E21"/>
  <c r="D22"/>
  <c r="E22"/>
  <c r="D23"/>
  <c r="E23"/>
  <c r="D24"/>
  <c r="E24"/>
  <c r="D25"/>
  <c r="E25"/>
  <c r="D26"/>
  <c r="E26"/>
  <c r="D27"/>
  <c r="E27"/>
  <c r="D28"/>
  <c r="E28"/>
  <c r="D29"/>
  <c r="E29"/>
  <c r="D30"/>
  <c r="E30"/>
  <c r="D31"/>
  <c r="E31"/>
  <c r="D32"/>
  <c r="E32"/>
  <c r="E14"/>
  <c r="D14"/>
  <c r="D15" i="6"/>
  <c r="E15"/>
  <c r="D16"/>
  <c r="E16"/>
  <c r="D17"/>
  <c r="E17"/>
  <c r="D18"/>
  <c r="E18"/>
  <c r="D19"/>
  <c r="E19"/>
  <c r="D20"/>
  <c r="E20"/>
  <c r="D21"/>
  <c r="E21"/>
  <c r="D22"/>
  <c r="E22"/>
  <c r="D23"/>
  <c r="E23"/>
  <c r="D24"/>
  <c r="E24"/>
  <c r="D25"/>
  <c r="E25"/>
  <c r="D26"/>
  <c r="E26"/>
  <c r="D27"/>
  <c r="E27"/>
  <c r="D28"/>
  <c r="E28"/>
  <c r="D29"/>
  <c r="E29"/>
  <c r="D30"/>
  <c r="E30"/>
  <c r="D31"/>
  <c r="E31"/>
  <c r="D32"/>
  <c r="E32"/>
  <c r="D33"/>
  <c r="E33"/>
  <c r="E14"/>
  <c r="D14"/>
  <c r="D15" i="2"/>
  <c r="E15"/>
  <c r="D16"/>
  <c r="E16"/>
  <c r="D17"/>
  <c r="E17"/>
  <c r="D18"/>
  <c r="E18"/>
  <c r="D19"/>
  <c r="E19"/>
  <c r="D20"/>
  <c r="E20"/>
  <c r="D21"/>
  <c r="E21"/>
  <c r="D22"/>
  <c r="E22"/>
  <c r="D23"/>
  <c r="E23"/>
  <c r="D24"/>
  <c r="E24"/>
  <c r="D25"/>
  <c r="E25"/>
  <c r="D26"/>
  <c r="E26"/>
  <c r="D27"/>
  <c r="E27"/>
  <c r="D28"/>
  <c r="E28"/>
  <c r="D29"/>
  <c r="E29"/>
  <c r="D30"/>
  <c r="E30"/>
  <c r="D31"/>
  <c r="E31"/>
  <c r="D32"/>
  <c r="E32"/>
  <c r="D33"/>
  <c r="E33"/>
  <c r="E14"/>
  <c r="D14"/>
  <c r="M20" i="4"/>
  <c r="M21"/>
  <c r="M22"/>
  <c r="M23"/>
  <c r="M24"/>
  <c r="M25"/>
  <c r="M26"/>
  <c r="M27"/>
  <c r="M28"/>
  <c r="M29"/>
  <c r="M30"/>
  <c r="M31"/>
  <c r="M32"/>
  <c r="M33"/>
  <c r="M34"/>
  <c r="M35"/>
  <c r="M36"/>
  <c r="M37"/>
  <c r="M38"/>
  <c r="M19"/>
  <c r="M20" i="15"/>
  <c r="M21"/>
  <c r="M22"/>
  <c r="M23"/>
  <c r="M24"/>
  <c r="M25"/>
  <c r="M26"/>
  <c r="M27"/>
  <c r="M28"/>
  <c r="M29"/>
  <c r="M30"/>
  <c r="M31"/>
  <c r="M32"/>
  <c r="M33"/>
  <c r="M34"/>
  <c r="M35"/>
  <c r="M36"/>
  <c r="M37"/>
  <c r="M38"/>
  <c r="M19"/>
  <c r="M19" i="11"/>
  <c r="M20"/>
  <c r="M21"/>
  <c r="M22"/>
  <c r="M23"/>
  <c r="M24"/>
  <c r="M25"/>
  <c r="M26"/>
  <c r="M27"/>
  <c r="M28"/>
  <c r="M29"/>
  <c r="M30"/>
  <c r="M31"/>
  <c r="M32"/>
  <c r="M33"/>
  <c r="M34"/>
  <c r="M35"/>
  <c r="M36"/>
  <c r="M37"/>
  <c r="M18"/>
  <c r="M19" i="10"/>
  <c r="M20"/>
  <c r="M21"/>
  <c r="M22"/>
  <c r="M23"/>
  <c r="M24"/>
  <c r="M25"/>
  <c r="M26"/>
  <c r="M27"/>
  <c r="M28"/>
  <c r="M29"/>
  <c r="M30"/>
  <c r="M31"/>
  <c r="M32"/>
  <c r="M33"/>
  <c r="M34"/>
  <c r="M35"/>
  <c r="M36"/>
  <c r="M37"/>
  <c r="M18"/>
  <c r="D44" i="9"/>
  <c r="M21"/>
  <c r="M22"/>
  <c r="M23"/>
  <c r="M24"/>
  <c r="M25"/>
  <c r="M26"/>
  <c r="M27"/>
  <c r="M28"/>
  <c r="M29"/>
  <c r="M30"/>
  <c r="M31"/>
  <c r="M32"/>
  <c r="M33"/>
  <c r="M34"/>
  <c r="M35"/>
  <c r="M36"/>
  <c r="M37"/>
  <c r="M38"/>
  <c r="M39"/>
  <c r="M20"/>
  <c r="M40" s="1"/>
  <c r="D43" i="4"/>
  <c r="T39" i="15"/>
  <c r="I14" i="16" s="1"/>
  <c r="T38" i="11"/>
  <c r="I13" i="16" s="1"/>
  <c r="T38" i="10"/>
  <c r="I12" i="16" s="1"/>
  <c r="T40" i="9"/>
  <c r="I11" i="16" s="1"/>
  <c r="T39" i="4"/>
  <c r="I10" i="16" s="1"/>
  <c r="A5"/>
  <c r="A4"/>
  <c r="A3"/>
  <c r="A2"/>
  <c r="D43" i="15"/>
  <c r="I38"/>
  <c r="C38"/>
  <c r="B38"/>
  <c r="I37"/>
  <c r="C37"/>
  <c r="B37"/>
  <c r="I36"/>
  <c r="C36"/>
  <c r="B36"/>
  <c r="I35"/>
  <c r="C35"/>
  <c r="B35"/>
  <c r="I34"/>
  <c r="C34"/>
  <c r="B34"/>
  <c r="I33"/>
  <c r="C33"/>
  <c r="B33"/>
  <c r="I32"/>
  <c r="C32"/>
  <c r="B32"/>
  <c r="I31"/>
  <c r="C31"/>
  <c r="B31"/>
  <c r="I30"/>
  <c r="C30"/>
  <c r="B30"/>
  <c r="I29"/>
  <c r="C29"/>
  <c r="B29"/>
  <c r="I28"/>
  <c r="C28"/>
  <c r="B28"/>
  <c r="I27"/>
  <c r="C27"/>
  <c r="B27"/>
  <c r="I26"/>
  <c r="C26"/>
  <c r="B26"/>
  <c r="I25"/>
  <c r="C25"/>
  <c r="B25"/>
  <c r="I24"/>
  <c r="C24"/>
  <c r="B24"/>
  <c r="I23"/>
  <c r="C23"/>
  <c r="B23"/>
  <c r="I22"/>
  <c r="C22"/>
  <c r="B22"/>
  <c r="I21"/>
  <c r="C21"/>
  <c r="B21"/>
  <c r="I20"/>
  <c r="C20"/>
  <c r="B20"/>
  <c r="M39"/>
  <c r="C19"/>
  <c r="B19"/>
  <c r="AN33" i="14"/>
  <c r="AO33" s="1"/>
  <c r="AI33"/>
  <c r="AD33"/>
  <c r="Y33"/>
  <c r="T33"/>
  <c r="O33"/>
  <c r="J33"/>
  <c r="C33"/>
  <c r="B33"/>
  <c r="AN32"/>
  <c r="AO32" s="1"/>
  <c r="AI32"/>
  <c r="AD32"/>
  <c r="Y32"/>
  <c r="T32"/>
  <c r="O32"/>
  <c r="J32"/>
  <c r="C32"/>
  <c r="B32"/>
  <c r="AN31"/>
  <c r="AO31" s="1"/>
  <c r="AI31"/>
  <c r="AD31"/>
  <c r="Y31"/>
  <c r="T31"/>
  <c r="O31"/>
  <c r="J31"/>
  <c r="C31"/>
  <c r="B31"/>
  <c r="AN30"/>
  <c r="AO30" s="1"/>
  <c r="AI30"/>
  <c r="AD30"/>
  <c r="Y30"/>
  <c r="T30"/>
  <c r="O30"/>
  <c r="J30"/>
  <c r="C30"/>
  <c r="B30"/>
  <c r="AN29"/>
  <c r="AO29" s="1"/>
  <c r="AI29"/>
  <c r="AD29"/>
  <c r="Y29"/>
  <c r="T29"/>
  <c r="O29"/>
  <c r="J29"/>
  <c r="C29"/>
  <c r="B29"/>
  <c r="AN28"/>
  <c r="AO28" s="1"/>
  <c r="AI28"/>
  <c r="AD28"/>
  <c r="Y28"/>
  <c r="T28"/>
  <c r="O28"/>
  <c r="J28"/>
  <c r="C28"/>
  <c r="B28"/>
  <c r="AN27"/>
  <c r="AO27" s="1"/>
  <c r="AI27"/>
  <c r="AD27"/>
  <c r="Y27"/>
  <c r="T27"/>
  <c r="O27"/>
  <c r="J27"/>
  <c r="C27"/>
  <c r="B27"/>
  <c r="AN26"/>
  <c r="AO26" s="1"/>
  <c r="AI26"/>
  <c r="AD26"/>
  <c r="Y26"/>
  <c r="T26"/>
  <c r="O26"/>
  <c r="J26"/>
  <c r="C26"/>
  <c r="B26"/>
  <c r="AN25"/>
  <c r="AO25" s="1"/>
  <c r="AI25"/>
  <c r="AD25"/>
  <c r="Y25"/>
  <c r="T25"/>
  <c r="O25"/>
  <c r="J25"/>
  <c r="C25"/>
  <c r="B25"/>
  <c r="AN24"/>
  <c r="AO24" s="1"/>
  <c r="AI24"/>
  <c r="AD24"/>
  <c r="Y24"/>
  <c r="T24"/>
  <c r="O24"/>
  <c r="J24"/>
  <c r="C24"/>
  <c r="B24"/>
  <c r="AN23"/>
  <c r="AO23" s="1"/>
  <c r="AI23"/>
  <c r="AD23"/>
  <c r="Y23"/>
  <c r="T23"/>
  <c r="O23"/>
  <c r="J23"/>
  <c r="C23"/>
  <c r="B23"/>
  <c r="AN22"/>
  <c r="AO22" s="1"/>
  <c r="AI22"/>
  <c r="AD22"/>
  <c r="Y22"/>
  <c r="T22"/>
  <c r="O22"/>
  <c r="J22"/>
  <c r="C22"/>
  <c r="B22"/>
  <c r="AN21"/>
  <c r="AO21" s="1"/>
  <c r="AI21"/>
  <c r="AD21"/>
  <c r="Y21"/>
  <c r="T21"/>
  <c r="O21"/>
  <c r="J21"/>
  <c r="C21"/>
  <c r="B21"/>
  <c r="AN20"/>
  <c r="AO20" s="1"/>
  <c r="AI20"/>
  <c r="AD20"/>
  <c r="Y20"/>
  <c r="T20"/>
  <c r="O20"/>
  <c r="J20"/>
  <c r="C20"/>
  <c r="B20"/>
  <c r="AN19"/>
  <c r="AO19" s="1"/>
  <c r="AI19"/>
  <c r="AD19"/>
  <c r="Y19"/>
  <c r="T19"/>
  <c r="O19"/>
  <c r="J19"/>
  <c r="C19"/>
  <c r="B19"/>
  <c r="AN18"/>
  <c r="AO18" s="1"/>
  <c r="AI18"/>
  <c r="AD18"/>
  <c r="Y18"/>
  <c r="T18"/>
  <c r="O18"/>
  <c r="J18"/>
  <c r="C18"/>
  <c r="B18"/>
  <c r="AN17"/>
  <c r="AO17" s="1"/>
  <c r="AI17"/>
  <c r="AD17"/>
  <c r="Y17"/>
  <c r="T17"/>
  <c r="O17"/>
  <c r="J17"/>
  <c r="C17"/>
  <c r="B17"/>
  <c r="AN16"/>
  <c r="AO16" s="1"/>
  <c r="AI16"/>
  <c r="AD16"/>
  <c r="Y16"/>
  <c r="T16"/>
  <c r="O16"/>
  <c r="J16"/>
  <c r="C16"/>
  <c r="B16"/>
  <c r="AN15"/>
  <c r="AO15" s="1"/>
  <c r="AI15"/>
  <c r="AD15"/>
  <c r="Y15"/>
  <c r="T15"/>
  <c r="O15"/>
  <c r="J15"/>
  <c r="C15"/>
  <c r="B15"/>
  <c r="AN14"/>
  <c r="AO14" s="1"/>
  <c r="AI14"/>
  <c r="AD14"/>
  <c r="Y14"/>
  <c r="T14"/>
  <c r="O14"/>
  <c r="J14"/>
  <c r="C14"/>
  <c r="B14"/>
  <c r="A5"/>
  <c r="A4"/>
  <c r="A2"/>
  <c r="D42" i="11"/>
  <c r="I37"/>
  <c r="C37"/>
  <c r="B37"/>
  <c r="I36"/>
  <c r="C36"/>
  <c r="B36"/>
  <c r="I35"/>
  <c r="J35"/>
  <c r="L35" s="1"/>
  <c r="C35"/>
  <c r="B35"/>
  <c r="I34"/>
  <c r="C34"/>
  <c r="B34"/>
  <c r="I33"/>
  <c r="J33"/>
  <c r="L33" s="1"/>
  <c r="C33"/>
  <c r="B33"/>
  <c r="I32"/>
  <c r="C32"/>
  <c r="B32"/>
  <c r="I31"/>
  <c r="J31"/>
  <c r="L31" s="1"/>
  <c r="C31"/>
  <c r="B31"/>
  <c r="I30"/>
  <c r="C30"/>
  <c r="B30"/>
  <c r="I29"/>
  <c r="J29"/>
  <c r="L29" s="1"/>
  <c r="C29"/>
  <c r="B29"/>
  <c r="I28"/>
  <c r="C28"/>
  <c r="B28"/>
  <c r="I27"/>
  <c r="J27"/>
  <c r="L27" s="1"/>
  <c r="C27"/>
  <c r="B27"/>
  <c r="I26"/>
  <c r="C26"/>
  <c r="B26"/>
  <c r="I25"/>
  <c r="J25"/>
  <c r="L25" s="1"/>
  <c r="C25"/>
  <c r="B25"/>
  <c r="I24"/>
  <c r="C24"/>
  <c r="B24"/>
  <c r="I23"/>
  <c r="J23"/>
  <c r="L23" s="1"/>
  <c r="C23"/>
  <c r="B23"/>
  <c r="I22"/>
  <c r="C22"/>
  <c r="B22"/>
  <c r="I21"/>
  <c r="J21"/>
  <c r="L21" s="1"/>
  <c r="C21"/>
  <c r="B21"/>
  <c r="I20"/>
  <c r="C20"/>
  <c r="B20"/>
  <c r="J19"/>
  <c r="L19" s="1"/>
  <c r="C19"/>
  <c r="B19"/>
  <c r="M38"/>
  <c r="D41"/>
  <c r="C18"/>
  <c r="B18"/>
  <c r="AN33" i="8"/>
  <c r="AO33" s="1"/>
  <c r="AI33"/>
  <c r="AD33"/>
  <c r="Y33"/>
  <c r="T33"/>
  <c r="O33"/>
  <c r="J33"/>
  <c r="C33"/>
  <c r="B33"/>
  <c r="AN32"/>
  <c r="AO32" s="1"/>
  <c r="AI32"/>
  <c r="AD32"/>
  <c r="Y32"/>
  <c r="T32"/>
  <c r="O32"/>
  <c r="J32"/>
  <c r="C32"/>
  <c r="B32"/>
  <c r="AN31"/>
  <c r="AO31" s="1"/>
  <c r="AI31"/>
  <c r="AD31"/>
  <c r="Y31"/>
  <c r="T31"/>
  <c r="O31"/>
  <c r="J31"/>
  <c r="C31"/>
  <c r="B31"/>
  <c r="AN30"/>
  <c r="AO30" s="1"/>
  <c r="AI30"/>
  <c r="AD30"/>
  <c r="Y30"/>
  <c r="T30"/>
  <c r="O30"/>
  <c r="J30"/>
  <c r="C30"/>
  <c r="B30"/>
  <c r="AN29"/>
  <c r="AO29" s="1"/>
  <c r="AI29"/>
  <c r="AD29"/>
  <c r="Y29"/>
  <c r="T29"/>
  <c r="O29"/>
  <c r="J29"/>
  <c r="C29"/>
  <c r="B29"/>
  <c r="AN28"/>
  <c r="AO28" s="1"/>
  <c r="AI28"/>
  <c r="AD28"/>
  <c r="Y28"/>
  <c r="T28"/>
  <c r="O28"/>
  <c r="J28"/>
  <c r="C28"/>
  <c r="B28"/>
  <c r="AN27"/>
  <c r="AO27" s="1"/>
  <c r="AI27"/>
  <c r="AD27"/>
  <c r="Y27"/>
  <c r="T27"/>
  <c r="O27"/>
  <c r="J27"/>
  <c r="C27"/>
  <c r="B27"/>
  <c r="AN26"/>
  <c r="AO26" s="1"/>
  <c r="AI26"/>
  <c r="AD26"/>
  <c r="Y26"/>
  <c r="T26"/>
  <c r="O26"/>
  <c r="J26"/>
  <c r="C26"/>
  <c r="B26"/>
  <c r="AN25"/>
  <c r="AO25" s="1"/>
  <c r="AI25"/>
  <c r="AD25"/>
  <c r="Y25"/>
  <c r="T25"/>
  <c r="O25"/>
  <c r="J25"/>
  <c r="C25"/>
  <c r="B25"/>
  <c r="AN24"/>
  <c r="AO24" s="1"/>
  <c r="AI24"/>
  <c r="AD24"/>
  <c r="Y24"/>
  <c r="T24"/>
  <c r="O24"/>
  <c r="J24"/>
  <c r="C24"/>
  <c r="B24"/>
  <c r="AN23"/>
  <c r="AO23" s="1"/>
  <c r="AI23"/>
  <c r="AD23"/>
  <c r="Y23"/>
  <c r="T23"/>
  <c r="O23"/>
  <c r="J23"/>
  <c r="C23"/>
  <c r="B23"/>
  <c r="AN22"/>
  <c r="AO22" s="1"/>
  <c r="AI22"/>
  <c r="AD22"/>
  <c r="Y22"/>
  <c r="T22"/>
  <c r="O22"/>
  <c r="J22"/>
  <c r="C22"/>
  <c r="B22"/>
  <c r="AN21"/>
  <c r="AO21" s="1"/>
  <c r="AI21"/>
  <c r="AD21"/>
  <c r="Y21"/>
  <c r="T21"/>
  <c r="O21"/>
  <c r="J21"/>
  <c r="C21"/>
  <c r="B21"/>
  <c r="AN20"/>
  <c r="AO20" s="1"/>
  <c r="AI20"/>
  <c r="AD20"/>
  <c r="Y20"/>
  <c r="T20"/>
  <c r="O20"/>
  <c r="J20"/>
  <c r="C20"/>
  <c r="B20"/>
  <c r="AN19"/>
  <c r="AO19" s="1"/>
  <c r="AI19"/>
  <c r="AD19"/>
  <c r="Y19"/>
  <c r="T19"/>
  <c r="O19"/>
  <c r="J19"/>
  <c r="C19"/>
  <c r="B19"/>
  <c r="AN18"/>
  <c r="AO18" s="1"/>
  <c r="AI18"/>
  <c r="AD18"/>
  <c r="Y18"/>
  <c r="T18"/>
  <c r="O18"/>
  <c r="J18"/>
  <c r="C18"/>
  <c r="B18"/>
  <c r="AN17"/>
  <c r="AO17" s="1"/>
  <c r="AI17"/>
  <c r="AD17"/>
  <c r="Y17"/>
  <c r="T17"/>
  <c r="O17"/>
  <c r="J17"/>
  <c r="C17"/>
  <c r="B17"/>
  <c r="AN16"/>
  <c r="AO16" s="1"/>
  <c r="AI16"/>
  <c r="AD16"/>
  <c r="Y16"/>
  <c r="T16"/>
  <c r="O16"/>
  <c r="J16"/>
  <c r="C16"/>
  <c r="B16"/>
  <c r="AN15"/>
  <c r="AO15" s="1"/>
  <c r="AI15"/>
  <c r="AD15"/>
  <c r="Y15"/>
  <c r="T15"/>
  <c r="O15"/>
  <c r="J15"/>
  <c r="C15"/>
  <c r="B15"/>
  <c r="AN14"/>
  <c r="AO14" s="1"/>
  <c r="AI14"/>
  <c r="AD14"/>
  <c r="Y14"/>
  <c r="T14"/>
  <c r="O14"/>
  <c r="J14"/>
  <c r="C14"/>
  <c r="B14"/>
  <c r="A5"/>
  <c r="A4"/>
  <c r="A2"/>
  <c r="D42" i="10"/>
  <c r="I37"/>
  <c r="C37"/>
  <c r="B37"/>
  <c r="I36"/>
  <c r="C36"/>
  <c r="B36"/>
  <c r="I35"/>
  <c r="C35"/>
  <c r="B35"/>
  <c r="I34"/>
  <c r="C34"/>
  <c r="B34"/>
  <c r="I33"/>
  <c r="C33"/>
  <c r="B33"/>
  <c r="I32"/>
  <c r="C32"/>
  <c r="B32"/>
  <c r="I31"/>
  <c r="C31"/>
  <c r="B31"/>
  <c r="I30"/>
  <c r="C30"/>
  <c r="B30"/>
  <c r="I29"/>
  <c r="C29"/>
  <c r="B29"/>
  <c r="I28"/>
  <c r="C28"/>
  <c r="B28"/>
  <c r="I27"/>
  <c r="C27"/>
  <c r="B27"/>
  <c r="I26"/>
  <c r="C26"/>
  <c r="B26"/>
  <c r="I25"/>
  <c r="C25"/>
  <c r="B25"/>
  <c r="I24"/>
  <c r="C24"/>
  <c r="B24"/>
  <c r="I23"/>
  <c r="C23"/>
  <c r="B23"/>
  <c r="I22"/>
  <c r="C22"/>
  <c r="B22"/>
  <c r="I21"/>
  <c r="C21"/>
  <c r="B21"/>
  <c r="I20"/>
  <c r="C20"/>
  <c r="B20"/>
  <c r="I19"/>
  <c r="C19"/>
  <c r="B19"/>
  <c r="M38"/>
  <c r="D38"/>
  <c r="B12" i="16" s="1"/>
  <c r="C18" i="10"/>
  <c r="B18"/>
  <c r="AN33" i="7"/>
  <c r="AO33" s="1"/>
  <c r="AI33"/>
  <c r="AD33"/>
  <c r="Y33"/>
  <c r="T33"/>
  <c r="O33"/>
  <c r="J33"/>
  <c r="C33"/>
  <c r="B33"/>
  <c r="AN32"/>
  <c r="AO32" s="1"/>
  <c r="AI32"/>
  <c r="AD32"/>
  <c r="Y32"/>
  <c r="T32"/>
  <c r="O32"/>
  <c r="J32"/>
  <c r="C32"/>
  <c r="B32"/>
  <c r="AN31"/>
  <c r="AO31" s="1"/>
  <c r="AI31"/>
  <c r="AD31"/>
  <c r="Y31"/>
  <c r="T31"/>
  <c r="O31"/>
  <c r="J31"/>
  <c r="C31"/>
  <c r="B31"/>
  <c r="AN30"/>
  <c r="AO30" s="1"/>
  <c r="AI30"/>
  <c r="AD30"/>
  <c r="Y30"/>
  <c r="T30"/>
  <c r="O30"/>
  <c r="J30"/>
  <c r="C30"/>
  <c r="B30"/>
  <c r="AN29"/>
  <c r="AO29" s="1"/>
  <c r="AI29"/>
  <c r="AD29"/>
  <c r="Y29"/>
  <c r="T29"/>
  <c r="O29"/>
  <c r="J29"/>
  <c r="C29"/>
  <c r="B29"/>
  <c r="AN28"/>
  <c r="AO28" s="1"/>
  <c r="AI28"/>
  <c r="AD28"/>
  <c r="Y28"/>
  <c r="T28"/>
  <c r="O28"/>
  <c r="J28"/>
  <c r="C28"/>
  <c r="B28"/>
  <c r="AN27"/>
  <c r="AO27" s="1"/>
  <c r="AI27"/>
  <c r="AD27"/>
  <c r="Y27"/>
  <c r="T27"/>
  <c r="O27"/>
  <c r="J27"/>
  <c r="C27"/>
  <c r="B27"/>
  <c r="AN26"/>
  <c r="AO26" s="1"/>
  <c r="AI26"/>
  <c r="AD26"/>
  <c r="Y26"/>
  <c r="T26"/>
  <c r="O26"/>
  <c r="J26"/>
  <c r="C26"/>
  <c r="B26"/>
  <c r="AN25"/>
  <c r="AO25" s="1"/>
  <c r="AI25"/>
  <c r="AD25"/>
  <c r="Y25"/>
  <c r="T25"/>
  <c r="O25"/>
  <c r="J25"/>
  <c r="C25"/>
  <c r="B25"/>
  <c r="AN24"/>
  <c r="AO24" s="1"/>
  <c r="AI24"/>
  <c r="AD24"/>
  <c r="Y24"/>
  <c r="T24"/>
  <c r="O24"/>
  <c r="J24"/>
  <c r="C24"/>
  <c r="B24"/>
  <c r="AN23"/>
  <c r="AO23" s="1"/>
  <c r="AI23"/>
  <c r="AD23"/>
  <c r="Y23"/>
  <c r="T23"/>
  <c r="O23"/>
  <c r="J23"/>
  <c r="C23"/>
  <c r="B23"/>
  <c r="AN22"/>
  <c r="AO22" s="1"/>
  <c r="AI22"/>
  <c r="AD22"/>
  <c r="Y22"/>
  <c r="T22"/>
  <c r="O22"/>
  <c r="J22"/>
  <c r="C22"/>
  <c r="B22"/>
  <c r="AN21"/>
  <c r="AO21" s="1"/>
  <c r="AI21"/>
  <c r="AD21"/>
  <c r="Y21"/>
  <c r="T21"/>
  <c r="O21"/>
  <c r="J21"/>
  <c r="C21"/>
  <c r="B21"/>
  <c r="AN20"/>
  <c r="AO20" s="1"/>
  <c r="AI20"/>
  <c r="AD20"/>
  <c r="Y20"/>
  <c r="T20"/>
  <c r="O20"/>
  <c r="J20"/>
  <c r="C20"/>
  <c r="B20"/>
  <c r="AN19"/>
  <c r="AO19" s="1"/>
  <c r="AI19"/>
  <c r="AD19"/>
  <c r="Y19"/>
  <c r="T19"/>
  <c r="O19"/>
  <c r="J19"/>
  <c r="C19"/>
  <c r="B19"/>
  <c r="AN18"/>
  <c r="AO18" s="1"/>
  <c r="AI18"/>
  <c r="AD18"/>
  <c r="Y18"/>
  <c r="T18"/>
  <c r="O18"/>
  <c r="J18"/>
  <c r="C18"/>
  <c r="B18"/>
  <c r="AN17"/>
  <c r="AO17" s="1"/>
  <c r="AI17"/>
  <c r="AD17"/>
  <c r="Y17"/>
  <c r="T17"/>
  <c r="O17"/>
  <c r="J17"/>
  <c r="C17"/>
  <c r="B17"/>
  <c r="AN16"/>
  <c r="AO16" s="1"/>
  <c r="AI16"/>
  <c r="AD16"/>
  <c r="Y16"/>
  <c r="T16"/>
  <c r="O16"/>
  <c r="J16"/>
  <c r="C16"/>
  <c r="B16"/>
  <c r="AN15"/>
  <c r="AO15" s="1"/>
  <c r="AI15"/>
  <c r="AD15"/>
  <c r="Y15"/>
  <c r="T15"/>
  <c r="O15"/>
  <c r="J15"/>
  <c r="C15"/>
  <c r="B15"/>
  <c r="AN14"/>
  <c r="AO14" s="1"/>
  <c r="AI14"/>
  <c r="AD14"/>
  <c r="Y14"/>
  <c r="T14"/>
  <c r="O14"/>
  <c r="J14"/>
  <c r="C14"/>
  <c r="B14"/>
  <c r="A5"/>
  <c r="A4"/>
  <c r="A2"/>
  <c r="I39" i="9"/>
  <c r="C39"/>
  <c r="B39"/>
  <c r="I38"/>
  <c r="C38"/>
  <c r="B38"/>
  <c r="I37"/>
  <c r="C37"/>
  <c r="B37"/>
  <c r="I36"/>
  <c r="C36"/>
  <c r="B36"/>
  <c r="I35"/>
  <c r="C35"/>
  <c r="B35"/>
  <c r="I34"/>
  <c r="C34"/>
  <c r="B34"/>
  <c r="I33"/>
  <c r="C33"/>
  <c r="B33"/>
  <c r="I32"/>
  <c r="C32"/>
  <c r="B32"/>
  <c r="I31"/>
  <c r="C31"/>
  <c r="B31"/>
  <c r="I30"/>
  <c r="C30"/>
  <c r="B30"/>
  <c r="I29"/>
  <c r="C29"/>
  <c r="B29"/>
  <c r="I28"/>
  <c r="C28"/>
  <c r="B28"/>
  <c r="I27"/>
  <c r="C27"/>
  <c r="B27"/>
  <c r="I26"/>
  <c r="C26"/>
  <c r="B26"/>
  <c r="I25"/>
  <c r="C25"/>
  <c r="B25"/>
  <c r="I24"/>
  <c r="C24"/>
  <c r="B24"/>
  <c r="I23"/>
  <c r="C23"/>
  <c r="B23"/>
  <c r="I22"/>
  <c r="C22"/>
  <c r="B22"/>
  <c r="I21"/>
  <c r="C21"/>
  <c r="B21"/>
  <c r="D43"/>
  <c r="D42"/>
  <c r="C20"/>
  <c r="B20"/>
  <c r="AN33" i="6"/>
  <c r="AO33" s="1"/>
  <c r="AI33"/>
  <c r="AD33"/>
  <c r="Y33"/>
  <c r="T33"/>
  <c r="O33"/>
  <c r="J33"/>
  <c r="C33"/>
  <c r="B33"/>
  <c r="AN32"/>
  <c r="AO32" s="1"/>
  <c r="AI32"/>
  <c r="AD32"/>
  <c r="Y32"/>
  <c r="T32"/>
  <c r="O32"/>
  <c r="J32"/>
  <c r="C32"/>
  <c r="B32"/>
  <c r="AN31"/>
  <c r="AO31" s="1"/>
  <c r="AI31"/>
  <c r="AD31"/>
  <c r="Y31"/>
  <c r="T31"/>
  <c r="O31"/>
  <c r="J31"/>
  <c r="C31"/>
  <c r="B31"/>
  <c r="AN30"/>
  <c r="AO30" s="1"/>
  <c r="AI30"/>
  <c r="AD30"/>
  <c r="Y30"/>
  <c r="T30"/>
  <c r="O30"/>
  <c r="J30"/>
  <c r="C30"/>
  <c r="B30"/>
  <c r="AN29"/>
  <c r="AO29" s="1"/>
  <c r="AI29"/>
  <c r="AD29"/>
  <c r="Y29"/>
  <c r="T29"/>
  <c r="O29"/>
  <c r="J29"/>
  <c r="C29"/>
  <c r="B29"/>
  <c r="AN28"/>
  <c r="AO28" s="1"/>
  <c r="AI28"/>
  <c r="AD28"/>
  <c r="Y28"/>
  <c r="T28"/>
  <c r="O28"/>
  <c r="J28"/>
  <c r="C28"/>
  <c r="B28"/>
  <c r="AN27"/>
  <c r="AO27" s="1"/>
  <c r="AI27"/>
  <c r="AD27"/>
  <c r="Y27"/>
  <c r="T27"/>
  <c r="O27"/>
  <c r="J27"/>
  <c r="C27"/>
  <c r="B27"/>
  <c r="AN26"/>
  <c r="AO26" s="1"/>
  <c r="AI26"/>
  <c r="AD26"/>
  <c r="Y26"/>
  <c r="T26"/>
  <c r="O26"/>
  <c r="J26"/>
  <c r="C26"/>
  <c r="B26"/>
  <c r="AN25"/>
  <c r="AO25" s="1"/>
  <c r="AI25"/>
  <c r="AD25"/>
  <c r="Y25"/>
  <c r="T25"/>
  <c r="O25"/>
  <c r="J25"/>
  <c r="C25"/>
  <c r="B25"/>
  <c r="AN24"/>
  <c r="AO24" s="1"/>
  <c r="AI24"/>
  <c r="AD24"/>
  <c r="Y24"/>
  <c r="T24"/>
  <c r="O24"/>
  <c r="J24"/>
  <c r="C24"/>
  <c r="B24"/>
  <c r="AN23"/>
  <c r="AO23" s="1"/>
  <c r="AI23"/>
  <c r="AD23"/>
  <c r="Y23"/>
  <c r="T23"/>
  <c r="O23"/>
  <c r="J23"/>
  <c r="C23"/>
  <c r="B23"/>
  <c r="AN22"/>
  <c r="AO22" s="1"/>
  <c r="AI22"/>
  <c r="AD22"/>
  <c r="Y22"/>
  <c r="T22"/>
  <c r="O22"/>
  <c r="J22"/>
  <c r="C22"/>
  <c r="B22"/>
  <c r="AN21"/>
  <c r="AO21" s="1"/>
  <c r="AI21"/>
  <c r="AD21"/>
  <c r="Y21"/>
  <c r="T21"/>
  <c r="O21"/>
  <c r="J21"/>
  <c r="C21"/>
  <c r="B21"/>
  <c r="AN20"/>
  <c r="AO20" s="1"/>
  <c r="AI20"/>
  <c r="AD20"/>
  <c r="Y20"/>
  <c r="T20"/>
  <c r="O20"/>
  <c r="J20"/>
  <c r="C20"/>
  <c r="B20"/>
  <c r="AN19"/>
  <c r="AO19" s="1"/>
  <c r="AI19"/>
  <c r="AD19"/>
  <c r="Y19"/>
  <c r="T19"/>
  <c r="O19"/>
  <c r="J19"/>
  <c r="C19"/>
  <c r="B19"/>
  <c r="AN18"/>
  <c r="AO18" s="1"/>
  <c r="AI18"/>
  <c r="AD18"/>
  <c r="Y18"/>
  <c r="T18"/>
  <c r="O18"/>
  <c r="J18"/>
  <c r="C18"/>
  <c r="B18"/>
  <c r="AN17"/>
  <c r="AO17" s="1"/>
  <c r="AI17"/>
  <c r="AD17"/>
  <c r="Y17"/>
  <c r="T17"/>
  <c r="O17"/>
  <c r="J17"/>
  <c r="C17"/>
  <c r="B17"/>
  <c r="AN16"/>
  <c r="AO16" s="1"/>
  <c r="AI16"/>
  <c r="AD16"/>
  <c r="Y16"/>
  <c r="T16"/>
  <c r="O16"/>
  <c r="J16"/>
  <c r="C16"/>
  <c r="B16"/>
  <c r="AN15"/>
  <c r="AO15" s="1"/>
  <c r="AI15"/>
  <c r="AD15"/>
  <c r="Y15"/>
  <c r="T15"/>
  <c r="O15"/>
  <c r="J15"/>
  <c r="C15"/>
  <c r="B15"/>
  <c r="AN14"/>
  <c r="AO14" s="1"/>
  <c r="AI14"/>
  <c r="AD14"/>
  <c r="Y14"/>
  <c r="T14"/>
  <c r="O14"/>
  <c r="J14"/>
  <c r="C14"/>
  <c r="B14"/>
  <c r="A5"/>
  <c r="A4"/>
  <c r="A2"/>
  <c r="A5" i="2"/>
  <c r="A4"/>
  <c r="A2"/>
  <c r="A2" i="1"/>
  <c r="A3"/>
  <c r="I20" i="4"/>
  <c r="I21"/>
  <c r="I22"/>
  <c r="I23"/>
  <c r="I24"/>
  <c r="I25"/>
  <c r="I26"/>
  <c r="I27"/>
  <c r="I28"/>
  <c r="I29"/>
  <c r="I30"/>
  <c r="I31"/>
  <c r="I32"/>
  <c r="I33"/>
  <c r="I34"/>
  <c r="I35"/>
  <c r="I36"/>
  <c r="I37"/>
  <c r="I38"/>
  <c r="D33" i="7" l="1"/>
  <c r="D42" i="4"/>
  <c r="J21" i="9"/>
  <c r="S21" s="1"/>
  <c r="J23"/>
  <c r="L23" s="1"/>
  <c r="J25"/>
  <c r="J27"/>
  <c r="L27" s="1"/>
  <c r="J29"/>
  <c r="J31"/>
  <c r="L31" s="1"/>
  <c r="J33"/>
  <c r="L33" s="1"/>
  <c r="J35"/>
  <c r="J37"/>
  <c r="L37" s="1"/>
  <c r="J39"/>
  <c r="L39" s="1"/>
  <c r="D41" i="10"/>
  <c r="J19"/>
  <c r="R19" s="1"/>
  <c r="J21"/>
  <c r="J22"/>
  <c r="K22" s="1"/>
  <c r="J23"/>
  <c r="J24"/>
  <c r="K24" s="1"/>
  <c r="J25"/>
  <c r="J26"/>
  <c r="K26" s="1"/>
  <c r="J27"/>
  <c r="J28"/>
  <c r="K28" s="1"/>
  <c r="J29"/>
  <c r="J30"/>
  <c r="K30" s="1"/>
  <c r="J33"/>
  <c r="J35"/>
  <c r="S35" s="1"/>
  <c r="J37"/>
  <c r="K35" i="11"/>
  <c r="O35" s="1"/>
  <c r="K33"/>
  <c r="O33" s="1"/>
  <c r="K31"/>
  <c r="O31" s="1"/>
  <c r="K29"/>
  <c r="O29" s="1"/>
  <c r="K27"/>
  <c r="O27" s="1"/>
  <c r="K25"/>
  <c r="O25" s="1"/>
  <c r="K23"/>
  <c r="O23" s="1"/>
  <c r="K21"/>
  <c r="O21" s="1"/>
  <c r="K19"/>
  <c r="O19" s="1"/>
  <c r="Q35"/>
  <c r="Q33"/>
  <c r="Q31"/>
  <c r="Q29"/>
  <c r="Q27"/>
  <c r="Q25"/>
  <c r="Q23"/>
  <c r="Q21"/>
  <c r="Q19"/>
  <c r="D39" i="15"/>
  <c r="B14" i="16" s="1"/>
  <c r="J21" i="15"/>
  <c r="J23"/>
  <c r="J25"/>
  <c r="J27"/>
  <c r="J29"/>
  <c r="J31"/>
  <c r="J33"/>
  <c r="J35"/>
  <c r="J37"/>
  <c r="D42"/>
  <c r="J20"/>
  <c r="S20" s="1"/>
  <c r="J22"/>
  <c r="J24"/>
  <c r="J26"/>
  <c r="J28"/>
  <c r="J30"/>
  <c r="J32"/>
  <c r="J34"/>
  <c r="J36"/>
  <c r="J38"/>
  <c r="D38" i="11"/>
  <c r="J20"/>
  <c r="R20" s="1"/>
  <c r="J22"/>
  <c r="J24"/>
  <c r="R24" s="1"/>
  <c r="J26"/>
  <c r="J28"/>
  <c r="J30"/>
  <c r="J32"/>
  <c r="J34"/>
  <c r="J36"/>
  <c r="J37"/>
  <c r="J31" i="10"/>
  <c r="J32"/>
  <c r="R32" s="1"/>
  <c r="J34"/>
  <c r="J36"/>
  <c r="K36" s="1"/>
  <c r="J20"/>
  <c r="K39" i="9"/>
  <c r="K37"/>
  <c r="K35"/>
  <c r="K33"/>
  <c r="K31"/>
  <c r="K29"/>
  <c r="K27"/>
  <c r="K25"/>
  <c r="K23"/>
  <c r="L35"/>
  <c r="L29"/>
  <c r="L25"/>
  <c r="D40"/>
  <c r="B11" i="16" s="1"/>
  <c r="J22" i="9"/>
  <c r="J24"/>
  <c r="S24" s="1"/>
  <c r="J26"/>
  <c r="J28"/>
  <c r="S28" s="1"/>
  <c r="J30"/>
  <c r="J32"/>
  <c r="J34"/>
  <c r="J36"/>
  <c r="J38"/>
  <c r="I15" i="16"/>
  <c r="E38" i="11"/>
  <c r="R21" i="15"/>
  <c r="K21"/>
  <c r="S21"/>
  <c r="S22"/>
  <c r="R22"/>
  <c r="K22"/>
  <c r="R23"/>
  <c r="K23"/>
  <c r="S23"/>
  <c r="R24"/>
  <c r="R25"/>
  <c r="K25"/>
  <c r="S25"/>
  <c r="S26"/>
  <c r="R26"/>
  <c r="K26"/>
  <c r="R27"/>
  <c r="K27"/>
  <c r="S27"/>
  <c r="R28"/>
  <c r="R29"/>
  <c r="K29"/>
  <c r="S29"/>
  <c r="S30"/>
  <c r="R30"/>
  <c r="K30"/>
  <c r="R31"/>
  <c r="K31"/>
  <c r="S31"/>
  <c r="S32"/>
  <c r="K32"/>
  <c r="R33"/>
  <c r="K33"/>
  <c r="S33"/>
  <c r="S34"/>
  <c r="R34"/>
  <c r="K34"/>
  <c r="R35"/>
  <c r="K35"/>
  <c r="S35"/>
  <c r="S36"/>
  <c r="K36"/>
  <c r="R37"/>
  <c r="K37"/>
  <c r="S37"/>
  <c r="S38"/>
  <c r="R38"/>
  <c r="K38"/>
  <c r="H19"/>
  <c r="H21"/>
  <c r="H23"/>
  <c r="H25"/>
  <c r="H27"/>
  <c r="H29"/>
  <c r="H31"/>
  <c r="H33"/>
  <c r="H35"/>
  <c r="H37"/>
  <c r="E39"/>
  <c r="C14" i="16" s="1"/>
  <c r="D41" i="15"/>
  <c r="I19"/>
  <c r="H20"/>
  <c r="H22"/>
  <c r="H24"/>
  <c r="H26"/>
  <c r="H28"/>
  <c r="H30"/>
  <c r="H32"/>
  <c r="H34"/>
  <c r="H36"/>
  <c r="H38"/>
  <c r="S19" i="11"/>
  <c r="R19"/>
  <c r="S20"/>
  <c r="S21"/>
  <c r="R21"/>
  <c r="R22"/>
  <c r="S22"/>
  <c r="S23"/>
  <c r="R23"/>
  <c r="S24"/>
  <c r="S25"/>
  <c r="R25"/>
  <c r="R26"/>
  <c r="S26"/>
  <c r="S27"/>
  <c r="R27"/>
  <c r="R28"/>
  <c r="S28"/>
  <c r="S29"/>
  <c r="R29"/>
  <c r="R30"/>
  <c r="S30"/>
  <c r="S31"/>
  <c r="R31"/>
  <c r="R32"/>
  <c r="S32"/>
  <c r="S33"/>
  <c r="R33"/>
  <c r="R34"/>
  <c r="S34"/>
  <c r="S35"/>
  <c r="R35"/>
  <c r="R36"/>
  <c r="S36"/>
  <c r="S37"/>
  <c r="R37"/>
  <c r="H18"/>
  <c r="P18" s="1"/>
  <c r="I19"/>
  <c r="H20"/>
  <c r="H22"/>
  <c r="H24"/>
  <c r="H26"/>
  <c r="H28"/>
  <c r="H30"/>
  <c r="H32"/>
  <c r="H34"/>
  <c r="H36"/>
  <c r="D40"/>
  <c r="I18"/>
  <c r="H19"/>
  <c r="H21"/>
  <c r="H23"/>
  <c r="H25"/>
  <c r="H27"/>
  <c r="H29"/>
  <c r="H31"/>
  <c r="H33"/>
  <c r="H35"/>
  <c r="H37"/>
  <c r="S19" i="10"/>
  <c r="S21"/>
  <c r="R21"/>
  <c r="K21"/>
  <c r="S22"/>
  <c r="S23"/>
  <c r="R23"/>
  <c r="K23"/>
  <c r="R24"/>
  <c r="S25"/>
  <c r="R25"/>
  <c r="K25"/>
  <c r="S26"/>
  <c r="S27"/>
  <c r="R27"/>
  <c r="K27"/>
  <c r="R28"/>
  <c r="S29"/>
  <c r="R29"/>
  <c r="K29"/>
  <c r="S30"/>
  <c r="S31"/>
  <c r="K31"/>
  <c r="S33"/>
  <c r="R33"/>
  <c r="K33"/>
  <c r="R36"/>
  <c r="S37"/>
  <c r="R37"/>
  <c r="K37"/>
  <c r="H18"/>
  <c r="H20"/>
  <c r="P20" s="1"/>
  <c r="H22"/>
  <c r="P22" s="1"/>
  <c r="H24"/>
  <c r="P24" s="1"/>
  <c r="H26"/>
  <c r="P26" s="1"/>
  <c r="H28"/>
  <c r="P28" s="1"/>
  <c r="H30"/>
  <c r="P30" s="1"/>
  <c r="H32"/>
  <c r="P32" s="1"/>
  <c r="H34"/>
  <c r="P34" s="1"/>
  <c r="H36"/>
  <c r="P36" s="1"/>
  <c r="E38"/>
  <c r="D40"/>
  <c r="I18"/>
  <c r="H19"/>
  <c r="P19" s="1"/>
  <c r="H21"/>
  <c r="P21" s="1"/>
  <c r="H23"/>
  <c r="P23" s="1"/>
  <c r="H25"/>
  <c r="P25" s="1"/>
  <c r="H27"/>
  <c r="P27" s="1"/>
  <c r="H29"/>
  <c r="P29" s="1"/>
  <c r="H31"/>
  <c r="P31" s="1"/>
  <c r="H33"/>
  <c r="P33" s="1"/>
  <c r="H35"/>
  <c r="P35" s="1"/>
  <c r="H37"/>
  <c r="P37" s="1"/>
  <c r="R22" i="9"/>
  <c r="S22"/>
  <c r="S23"/>
  <c r="R23"/>
  <c r="R24"/>
  <c r="S25"/>
  <c r="R25"/>
  <c r="R26"/>
  <c r="S26"/>
  <c r="S27"/>
  <c r="R27"/>
  <c r="R28"/>
  <c r="S29"/>
  <c r="R29"/>
  <c r="R30"/>
  <c r="S30"/>
  <c r="S31"/>
  <c r="R31"/>
  <c r="S33"/>
  <c r="R33"/>
  <c r="R34"/>
  <c r="S34"/>
  <c r="S35"/>
  <c r="R35"/>
  <c r="S37"/>
  <c r="R37"/>
  <c r="R38"/>
  <c r="S38"/>
  <c r="S39"/>
  <c r="R39"/>
  <c r="H20"/>
  <c r="H22"/>
  <c r="H24"/>
  <c r="H26"/>
  <c r="H28"/>
  <c r="H30"/>
  <c r="H32"/>
  <c r="H34"/>
  <c r="H36"/>
  <c r="H38"/>
  <c r="E40"/>
  <c r="C11" i="16" s="1"/>
  <c r="I20" i="9"/>
  <c r="H21"/>
  <c r="H23"/>
  <c r="H25"/>
  <c r="H27"/>
  <c r="H29"/>
  <c r="H31"/>
  <c r="H33"/>
  <c r="H35"/>
  <c r="H37"/>
  <c r="H39"/>
  <c r="I19" i="4"/>
  <c r="I39" s="1"/>
  <c r="E39"/>
  <c r="C10" i="16" s="1"/>
  <c r="B20" i="4"/>
  <c r="C20"/>
  <c r="B21"/>
  <c r="C21"/>
  <c r="B22"/>
  <c r="C22"/>
  <c r="B23"/>
  <c r="C23"/>
  <c r="B24"/>
  <c r="C24"/>
  <c r="B25"/>
  <c r="C25"/>
  <c r="B26"/>
  <c r="C26"/>
  <c r="B27"/>
  <c r="C27"/>
  <c r="B28"/>
  <c r="C28"/>
  <c r="B29"/>
  <c r="C29"/>
  <c r="B30"/>
  <c r="C30"/>
  <c r="B31"/>
  <c r="C31"/>
  <c r="B32"/>
  <c r="C32"/>
  <c r="B33"/>
  <c r="C33"/>
  <c r="B34"/>
  <c r="C34"/>
  <c r="B35"/>
  <c r="C35"/>
  <c r="B36"/>
  <c r="C36"/>
  <c r="B37"/>
  <c r="C37"/>
  <c r="B38"/>
  <c r="C38"/>
  <c r="C19"/>
  <c r="B19"/>
  <c r="B15" i="2"/>
  <c r="B16"/>
  <c r="B17"/>
  <c r="B18"/>
  <c r="B19"/>
  <c r="B20"/>
  <c r="B21"/>
  <c r="B22"/>
  <c r="B23"/>
  <c r="B24"/>
  <c r="B25"/>
  <c r="B26"/>
  <c r="B27"/>
  <c r="B28"/>
  <c r="B29"/>
  <c r="B30"/>
  <c r="B31"/>
  <c r="B32"/>
  <c r="B33"/>
  <c r="B14"/>
  <c r="C15"/>
  <c r="C16"/>
  <c r="C17"/>
  <c r="C18"/>
  <c r="C19"/>
  <c r="C20"/>
  <c r="C21"/>
  <c r="C22"/>
  <c r="C23"/>
  <c r="C24"/>
  <c r="C25"/>
  <c r="C26"/>
  <c r="C27"/>
  <c r="C28"/>
  <c r="C29"/>
  <c r="C30"/>
  <c r="C31"/>
  <c r="C32"/>
  <c r="C33"/>
  <c r="C14"/>
  <c r="C13" i="16" l="1"/>
  <c r="E33" i="8"/>
  <c r="B13" i="16"/>
  <c r="D33" i="8"/>
  <c r="C12" i="16"/>
  <c r="E33" i="7"/>
  <c r="S36" i="10"/>
  <c r="R35"/>
  <c r="K32"/>
  <c r="R30"/>
  <c r="S28"/>
  <c r="R26"/>
  <c r="S24"/>
  <c r="R22"/>
  <c r="K19"/>
  <c r="R21" i="9"/>
  <c r="L21"/>
  <c r="O37"/>
  <c r="O33"/>
  <c r="K21"/>
  <c r="O21" s="1"/>
  <c r="K20" i="15"/>
  <c r="K35" i="10"/>
  <c r="S32"/>
  <c r="P37" i="11"/>
  <c r="P33"/>
  <c r="U33" s="1"/>
  <c r="P29"/>
  <c r="U29" s="1"/>
  <c r="P25"/>
  <c r="U25" s="1"/>
  <c r="P21"/>
  <c r="U21" s="1"/>
  <c r="P36"/>
  <c r="P32"/>
  <c r="P28"/>
  <c r="P24"/>
  <c r="P20"/>
  <c r="Q38" i="9"/>
  <c r="P38"/>
  <c r="Q34"/>
  <c r="P34"/>
  <c r="Q30"/>
  <c r="P30"/>
  <c r="Q26"/>
  <c r="P26"/>
  <c r="Q22"/>
  <c r="P22"/>
  <c r="Q36" i="10"/>
  <c r="L36"/>
  <c r="O36" s="1"/>
  <c r="Q32"/>
  <c r="L32"/>
  <c r="O32" s="1"/>
  <c r="Q37" i="11"/>
  <c r="U37" s="1"/>
  <c r="K37"/>
  <c r="K34"/>
  <c r="Q34"/>
  <c r="K30"/>
  <c r="Q30"/>
  <c r="K26"/>
  <c r="Q26"/>
  <c r="K22"/>
  <c r="Q22"/>
  <c r="Q38" i="15"/>
  <c r="U38" s="1"/>
  <c r="P38"/>
  <c r="Q34"/>
  <c r="P34"/>
  <c r="Q30"/>
  <c r="P30"/>
  <c r="Q26"/>
  <c r="P26"/>
  <c r="Q22"/>
  <c r="U22" s="1"/>
  <c r="P22"/>
  <c r="Q35"/>
  <c r="P35"/>
  <c r="Q31"/>
  <c r="U31" s="1"/>
  <c r="P31"/>
  <c r="Q27"/>
  <c r="P27"/>
  <c r="Q23"/>
  <c r="P23"/>
  <c r="Q35" i="10"/>
  <c r="L35"/>
  <c r="Q30"/>
  <c r="U30" s="1"/>
  <c r="L30"/>
  <c r="O30" s="1"/>
  <c r="Q28"/>
  <c r="L28"/>
  <c r="O28" s="1"/>
  <c r="Q26"/>
  <c r="U26" s="1"/>
  <c r="L26"/>
  <c r="O26" s="1"/>
  <c r="Q24"/>
  <c r="U24" s="1"/>
  <c r="L24"/>
  <c r="O24" s="1"/>
  <c r="Q22"/>
  <c r="U22" s="1"/>
  <c r="L22"/>
  <c r="O22" s="1"/>
  <c r="Q19"/>
  <c r="U19" s="1"/>
  <c r="L19"/>
  <c r="O19" s="1"/>
  <c r="P39" i="9"/>
  <c r="Q39"/>
  <c r="P35"/>
  <c r="Q35"/>
  <c r="P31"/>
  <c r="Q31"/>
  <c r="P27"/>
  <c r="Q27"/>
  <c r="P23"/>
  <c r="Q23"/>
  <c r="U36" i="10"/>
  <c r="O23" i="9"/>
  <c r="O27"/>
  <c r="O31"/>
  <c r="O35"/>
  <c r="O39"/>
  <c r="P35" i="11"/>
  <c r="U35" s="1"/>
  <c r="P31"/>
  <c r="U31" s="1"/>
  <c r="P27"/>
  <c r="U27" s="1"/>
  <c r="P23"/>
  <c r="U23" s="1"/>
  <c r="P19"/>
  <c r="U19" s="1"/>
  <c r="P34"/>
  <c r="U34" s="1"/>
  <c r="P30"/>
  <c r="P26"/>
  <c r="U26" s="1"/>
  <c r="P22"/>
  <c r="Q36" i="9"/>
  <c r="P36"/>
  <c r="Q32"/>
  <c r="P32"/>
  <c r="Q28"/>
  <c r="P28"/>
  <c r="Q24"/>
  <c r="P24"/>
  <c r="L20" i="10"/>
  <c r="L34"/>
  <c r="L31"/>
  <c r="O31" s="1"/>
  <c r="K36" i="11"/>
  <c r="Q36"/>
  <c r="U36" s="1"/>
  <c r="K32"/>
  <c r="Q32"/>
  <c r="K28"/>
  <c r="Q28"/>
  <c r="U28" s="1"/>
  <c r="K24"/>
  <c r="Q24"/>
  <c r="K20"/>
  <c r="Q20"/>
  <c r="U20" s="1"/>
  <c r="Q36" i="15"/>
  <c r="P36"/>
  <c r="Q32"/>
  <c r="P32"/>
  <c r="Q28"/>
  <c r="P28"/>
  <c r="Q24"/>
  <c r="P24"/>
  <c r="Q20"/>
  <c r="P20"/>
  <c r="Q37"/>
  <c r="P37"/>
  <c r="Q33"/>
  <c r="P33"/>
  <c r="Q29"/>
  <c r="P29"/>
  <c r="Q25"/>
  <c r="U25" s="1"/>
  <c r="P25"/>
  <c r="Q21"/>
  <c r="P21"/>
  <c r="Q37" i="10"/>
  <c r="U37" s="1"/>
  <c r="L37"/>
  <c r="O37" s="1"/>
  <c r="Q33"/>
  <c r="U33" s="1"/>
  <c r="L33"/>
  <c r="O33" s="1"/>
  <c r="Q29"/>
  <c r="U29" s="1"/>
  <c r="L29"/>
  <c r="O29" s="1"/>
  <c r="Q27"/>
  <c r="U27" s="1"/>
  <c r="L27"/>
  <c r="O27" s="1"/>
  <c r="Q25"/>
  <c r="L25"/>
  <c r="O25" s="1"/>
  <c r="Q23"/>
  <c r="U23" s="1"/>
  <c r="L23"/>
  <c r="O23" s="1"/>
  <c r="Q21"/>
  <c r="U21" s="1"/>
  <c r="L21"/>
  <c r="O21" s="1"/>
  <c r="P37" i="9"/>
  <c r="Q37"/>
  <c r="P33"/>
  <c r="Q33"/>
  <c r="P29"/>
  <c r="Q29"/>
  <c r="P25"/>
  <c r="Q25"/>
  <c r="P21"/>
  <c r="Q21"/>
  <c r="U25" i="10"/>
  <c r="O25" i="9"/>
  <c r="O29"/>
  <c r="L38" i="15"/>
  <c r="O38" s="1"/>
  <c r="L34"/>
  <c r="O34" s="1"/>
  <c r="L30"/>
  <c r="O30" s="1"/>
  <c r="L26"/>
  <c r="O26" s="1"/>
  <c r="L22"/>
  <c r="O22" s="1"/>
  <c r="L35"/>
  <c r="O35" s="1"/>
  <c r="L31"/>
  <c r="O31" s="1"/>
  <c r="L27"/>
  <c r="O27" s="1"/>
  <c r="L23"/>
  <c r="O23" s="1"/>
  <c r="R36"/>
  <c r="L36"/>
  <c r="O36" s="1"/>
  <c r="R32"/>
  <c r="L32"/>
  <c r="O32" s="1"/>
  <c r="S28"/>
  <c r="L28"/>
  <c r="S24"/>
  <c r="L24"/>
  <c r="R20"/>
  <c r="L20"/>
  <c r="O20" s="1"/>
  <c r="L37"/>
  <c r="O37" s="1"/>
  <c r="L33"/>
  <c r="O33" s="1"/>
  <c r="L29"/>
  <c r="O29" s="1"/>
  <c r="L25"/>
  <c r="O25" s="1"/>
  <c r="L21"/>
  <c r="O21" s="1"/>
  <c r="U32"/>
  <c r="K28"/>
  <c r="K24"/>
  <c r="L37" i="11"/>
  <c r="L34"/>
  <c r="L30"/>
  <c r="L26"/>
  <c r="L22"/>
  <c r="L36"/>
  <c r="L32"/>
  <c r="L28"/>
  <c r="L24"/>
  <c r="L20"/>
  <c r="R20" i="10"/>
  <c r="Q20"/>
  <c r="R34"/>
  <c r="Q34"/>
  <c r="R31"/>
  <c r="Q31"/>
  <c r="K34"/>
  <c r="O34" s="1"/>
  <c r="K20"/>
  <c r="O20" s="1"/>
  <c r="U35"/>
  <c r="U28"/>
  <c r="S34"/>
  <c r="S20"/>
  <c r="L38" i="9"/>
  <c r="K38"/>
  <c r="L34"/>
  <c r="K34"/>
  <c r="L30"/>
  <c r="K30"/>
  <c r="L26"/>
  <c r="K26"/>
  <c r="L22"/>
  <c r="K22"/>
  <c r="R36"/>
  <c r="L36"/>
  <c r="K36"/>
  <c r="R32"/>
  <c r="L32"/>
  <c r="K32"/>
  <c r="L28"/>
  <c r="K28"/>
  <c r="L24"/>
  <c r="K24"/>
  <c r="C15" i="16"/>
  <c r="S36" i="9"/>
  <c r="S32"/>
  <c r="H19" i="4"/>
  <c r="J19" s="1"/>
  <c r="D41"/>
  <c r="I39" i="15"/>
  <c r="J19"/>
  <c r="H39"/>
  <c r="I38" i="11"/>
  <c r="J18"/>
  <c r="H38"/>
  <c r="I38" i="10"/>
  <c r="J18"/>
  <c r="H38"/>
  <c r="P18"/>
  <c r="P38" s="1"/>
  <c r="E12" i="16" s="1"/>
  <c r="I40" i="9"/>
  <c r="J20"/>
  <c r="H40"/>
  <c r="J37" i="4"/>
  <c r="H37"/>
  <c r="J35"/>
  <c r="H35"/>
  <c r="J33"/>
  <c r="H33"/>
  <c r="J31"/>
  <c r="H31"/>
  <c r="J29"/>
  <c r="H29"/>
  <c r="J27"/>
  <c r="H27"/>
  <c r="J25"/>
  <c r="H25"/>
  <c r="J23"/>
  <c r="H23"/>
  <c r="J21"/>
  <c r="H21"/>
  <c r="J38"/>
  <c r="H38"/>
  <c r="J36"/>
  <c r="H36"/>
  <c r="J34"/>
  <c r="H34"/>
  <c r="J32"/>
  <c r="H32"/>
  <c r="J30"/>
  <c r="H30"/>
  <c r="J28"/>
  <c r="H28"/>
  <c r="J26"/>
  <c r="H26"/>
  <c r="J24"/>
  <c r="H24"/>
  <c r="J22"/>
  <c r="H22"/>
  <c r="J20"/>
  <c r="S20" s="1"/>
  <c r="H20"/>
  <c r="S38"/>
  <c r="S36"/>
  <c r="S34"/>
  <c r="S32"/>
  <c r="S30"/>
  <c r="S28"/>
  <c r="S24"/>
  <c r="D39"/>
  <c r="R38"/>
  <c r="R36"/>
  <c r="R34"/>
  <c r="R32"/>
  <c r="R30"/>
  <c r="R28"/>
  <c r="R26"/>
  <c r="R24"/>
  <c r="R22"/>
  <c r="R33"/>
  <c r="R25"/>
  <c r="T32" i="2"/>
  <c r="Y32"/>
  <c r="AD32"/>
  <c r="AI32"/>
  <c r="AN32"/>
  <c r="T33"/>
  <c r="Y33"/>
  <c r="AD33"/>
  <c r="AI33"/>
  <c r="AN33"/>
  <c r="T15"/>
  <c r="Y15"/>
  <c r="AD15"/>
  <c r="AI15"/>
  <c r="AN15"/>
  <c r="T16"/>
  <c r="Y16"/>
  <c r="AD16"/>
  <c r="AI16"/>
  <c r="AN16"/>
  <c r="T17"/>
  <c r="Y17"/>
  <c r="AD17"/>
  <c r="AI17"/>
  <c r="AN17"/>
  <c r="T18"/>
  <c r="Y18"/>
  <c r="AD18"/>
  <c r="AI18"/>
  <c r="AN18"/>
  <c r="T19"/>
  <c r="Y19"/>
  <c r="AD19"/>
  <c r="AI19"/>
  <c r="AN19"/>
  <c r="T20"/>
  <c r="Y20"/>
  <c r="AD20"/>
  <c r="AI20"/>
  <c r="AN20"/>
  <c r="T21"/>
  <c r="Y21"/>
  <c r="AD21"/>
  <c r="AI21"/>
  <c r="AN21"/>
  <c r="T22"/>
  <c r="Y22"/>
  <c r="AD22"/>
  <c r="AI22"/>
  <c r="AN22"/>
  <c r="T23"/>
  <c r="Y23"/>
  <c r="AD23"/>
  <c r="AI23"/>
  <c r="AN23"/>
  <c r="T24"/>
  <c r="Y24"/>
  <c r="AD24"/>
  <c r="AI24"/>
  <c r="AN24"/>
  <c r="T25"/>
  <c r="Y25"/>
  <c r="AD25"/>
  <c r="AI25"/>
  <c r="AN25"/>
  <c r="T26"/>
  <c r="Y26"/>
  <c r="AD26"/>
  <c r="AI26"/>
  <c r="AN26"/>
  <c r="T27"/>
  <c r="Y27"/>
  <c r="AD27"/>
  <c r="AI27"/>
  <c r="AN27"/>
  <c r="T28"/>
  <c r="Y28"/>
  <c r="AD28"/>
  <c r="AI28"/>
  <c r="AN28"/>
  <c r="T29"/>
  <c r="Y29"/>
  <c r="AD29"/>
  <c r="AI29"/>
  <c r="AN29"/>
  <c r="T30"/>
  <c r="Y30"/>
  <c r="AD30"/>
  <c r="AI30"/>
  <c r="AN30"/>
  <c r="T31"/>
  <c r="Y31"/>
  <c r="AD31"/>
  <c r="AI31"/>
  <c r="AN31"/>
  <c r="O15"/>
  <c r="O16"/>
  <c r="O17"/>
  <c r="O18"/>
  <c r="O19"/>
  <c r="O20"/>
  <c r="O21"/>
  <c r="O22"/>
  <c r="O23"/>
  <c r="O24"/>
  <c r="O25"/>
  <c r="O26"/>
  <c r="O27"/>
  <c r="O28"/>
  <c r="O29"/>
  <c r="O30"/>
  <c r="O31"/>
  <c r="O32"/>
  <c r="O33"/>
  <c r="J15"/>
  <c r="J16"/>
  <c r="J17"/>
  <c r="J18"/>
  <c r="J19"/>
  <c r="J20"/>
  <c r="J21"/>
  <c r="J22"/>
  <c r="J23"/>
  <c r="J24"/>
  <c r="J25"/>
  <c r="J26"/>
  <c r="J27"/>
  <c r="J28"/>
  <c r="J29"/>
  <c r="J30"/>
  <c r="J31"/>
  <c r="J32"/>
  <c r="J33"/>
  <c r="AN14"/>
  <c r="AI14"/>
  <c r="AD14"/>
  <c r="Y14"/>
  <c r="T14"/>
  <c r="O14"/>
  <c r="J14"/>
  <c r="O24" i="11" l="1"/>
  <c r="O32"/>
  <c r="O22"/>
  <c r="O30"/>
  <c r="O24" i="15"/>
  <c r="U29"/>
  <c r="U23"/>
  <c r="U27"/>
  <c r="U35"/>
  <c r="U26"/>
  <c r="U30"/>
  <c r="U34"/>
  <c r="U24"/>
  <c r="U28"/>
  <c r="U35" i="9"/>
  <c r="O35" i="10"/>
  <c r="U22" i="9"/>
  <c r="U26"/>
  <c r="U30"/>
  <c r="U34"/>
  <c r="U38"/>
  <c r="U32" i="10"/>
  <c r="O24" i="9"/>
  <c r="O28"/>
  <c r="O32"/>
  <c r="O22"/>
  <c r="O26"/>
  <c r="O30"/>
  <c r="O34"/>
  <c r="O38"/>
  <c r="P38" i="11"/>
  <c r="E13" i="16" s="1"/>
  <c r="U21" i="9"/>
  <c r="U25"/>
  <c r="U29"/>
  <c r="U33"/>
  <c r="U37"/>
  <c r="U27"/>
  <c r="O28" i="15"/>
  <c r="U36"/>
  <c r="U36" i="9"/>
  <c r="U24"/>
  <c r="U28"/>
  <c r="U23"/>
  <c r="U31"/>
  <c r="U39"/>
  <c r="R20" i="4"/>
  <c r="O20" i="11"/>
  <c r="O28"/>
  <c r="O36"/>
  <c r="O26"/>
  <c r="O34"/>
  <c r="U24"/>
  <c r="U32"/>
  <c r="O37"/>
  <c r="U22"/>
  <c r="U30"/>
  <c r="U20" i="10"/>
  <c r="U21" i="15"/>
  <c r="U33"/>
  <c r="U37"/>
  <c r="U20"/>
  <c r="U34" i="10"/>
  <c r="U31"/>
  <c r="U32" i="9"/>
  <c r="P19" i="4"/>
  <c r="Q20"/>
  <c r="L20"/>
  <c r="K20"/>
  <c r="O20" s="1"/>
  <c r="Q22"/>
  <c r="L22"/>
  <c r="K22"/>
  <c r="O22" s="1"/>
  <c r="Q24"/>
  <c r="L24"/>
  <c r="K24"/>
  <c r="S26"/>
  <c r="Q26"/>
  <c r="L26"/>
  <c r="K26"/>
  <c r="Q28"/>
  <c r="L28"/>
  <c r="K28"/>
  <c r="Q30"/>
  <c r="L30"/>
  <c r="K30"/>
  <c r="Q32"/>
  <c r="L32"/>
  <c r="K32"/>
  <c r="Q34"/>
  <c r="L34"/>
  <c r="K34"/>
  <c r="Q36"/>
  <c r="L36"/>
  <c r="K36"/>
  <c r="Q38"/>
  <c r="L38"/>
  <c r="K38"/>
  <c r="R20" i="9"/>
  <c r="R40" s="1"/>
  <c r="G11" i="16" s="1"/>
  <c r="Q20" i="9"/>
  <c r="Q40" s="1"/>
  <c r="F11" i="16" s="1"/>
  <c r="S20" i="9"/>
  <c r="S40" s="1"/>
  <c r="H11" i="16" s="1"/>
  <c r="P20" i="9"/>
  <c r="P40" s="1"/>
  <c r="E11" i="16" s="1"/>
  <c r="Q18" i="10"/>
  <c r="Q38" s="1"/>
  <c r="F12" i="16" s="1"/>
  <c r="L18" i="10"/>
  <c r="L38" s="1"/>
  <c r="K18"/>
  <c r="K38" s="1"/>
  <c r="K18" i="11"/>
  <c r="Q18"/>
  <c r="Q38" s="1"/>
  <c r="F13" i="16" s="1"/>
  <c r="Q19" i="15"/>
  <c r="Q39" s="1"/>
  <c r="F14" i="16" s="1"/>
  <c r="P19" i="15"/>
  <c r="P39" s="1"/>
  <c r="E14" i="16" s="1"/>
  <c r="B10"/>
  <c r="B15" s="1"/>
  <c r="Q19" i="4"/>
  <c r="L19"/>
  <c r="K19"/>
  <c r="R21"/>
  <c r="Q21"/>
  <c r="L21"/>
  <c r="K21"/>
  <c r="O21" s="1"/>
  <c r="Q23"/>
  <c r="L23"/>
  <c r="K23"/>
  <c r="O23" s="1"/>
  <c r="Q25"/>
  <c r="L25"/>
  <c r="K25"/>
  <c r="Q27"/>
  <c r="L27"/>
  <c r="K27"/>
  <c r="R29"/>
  <c r="Q29"/>
  <c r="L29"/>
  <c r="K29"/>
  <c r="Q31"/>
  <c r="L31"/>
  <c r="K31"/>
  <c r="Q33"/>
  <c r="L33"/>
  <c r="K33"/>
  <c r="Q35"/>
  <c r="L35"/>
  <c r="K35"/>
  <c r="R37"/>
  <c r="Q37"/>
  <c r="L37"/>
  <c r="K37"/>
  <c r="S22"/>
  <c r="O36" i="9"/>
  <c r="L19" i="15"/>
  <c r="L39" s="1"/>
  <c r="L18" i="11"/>
  <c r="L38" s="1"/>
  <c r="L20" i="9"/>
  <c r="L40" s="1"/>
  <c r="K20"/>
  <c r="K40" s="1"/>
  <c r="P21" i="4"/>
  <c r="P23"/>
  <c r="P25"/>
  <c r="P27"/>
  <c r="P29"/>
  <c r="P31"/>
  <c r="P33"/>
  <c r="P35"/>
  <c r="P37"/>
  <c r="H39"/>
  <c r="P22"/>
  <c r="U22" s="1"/>
  <c r="P24"/>
  <c r="P26"/>
  <c r="P28"/>
  <c r="U28" s="1"/>
  <c r="P30"/>
  <c r="U30" s="1"/>
  <c r="P32"/>
  <c r="P34"/>
  <c r="U34" s="1"/>
  <c r="P36"/>
  <c r="U36" s="1"/>
  <c r="P38"/>
  <c r="J39"/>
  <c r="J39" i="15"/>
  <c r="R19"/>
  <c r="R39" s="1"/>
  <c r="G14" i="16" s="1"/>
  <c r="K19" i="15"/>
  <c r="K39" s="1"/>
  <c r="S19"/>
  <c r="S39" s="1"/>
  <c r="H14" i="16" s="1"/>
  <c r="J38" i="11"/>
  <c r="R18"/>
  <c r="R38" s="1"/>
  <c r="G13" i="16" s="1"/>
  <c r="K38" i="11"/>
  <c r="S18"/>
  <c r="S38" s="1"/>
  <c r="H13" i="16" s="1"/>
  <c r="J38" i="10"/>
  <c r="R18"/>
  <c r="R38" s="1"/>
  <c r="G12" i="16" s="1"/>
  <c r="S18" i="10"/>
  <c r="S38" s="1"/>
  <c r="H12" i="16" s="1"/>
  <c r="J40" i="9"/>
  <c r="AO31" i="2"/>
  <c r="AO29"/>
  <c r="AO27"/>
  <c r="AO25"/>
  <c r="AO23"/>
  <c r="AO21"/>
  <c r="AO19"/>
  <c r="AO17"/>
  <c r="AO15"/>
  <c r="AO32"/>
  <c r="AO14"/>
  <c r="AO30"/>
  <c r="AO28"/>
  <c r="AO26"/>
  <c r="AO24"/>
  <c r="AO22"/>
  <c r="AO20"/>
  <c r="AO18"/>
  <c r="AO16"/>
  <c r="AO33"/>
  <c r="O24" i="4"/>
  <c r="P20"/>
  <c r="R23"/>
  <c r="R27"/>
  <c r="R31"/>
  <c r="R35"/>
  <c r="S23"/>
  <c r="S25"/>
  <c r="S27"/>
  <c r="S31"/>
  <c r="S33"/>
  <c r="U33" s="1"/>
  <c r="S35"/>
  <c r="S37"/>
  <c r="S21"/>
  <c r="S29"/>
  <c r="U24" l="1"/>
  <c r="U38"/>
  <c r="U25"/>
  <c r="U21"/>
  <c r="U29"/>
  <c r="U23"/>
  <c r="U32"/>
  <c r="U20"/>
  <c r="O19"/>
  <c r="L39"/>
  <c r="U37"/>
  <c r="P39"/>
  <c r="E10" i="16" s="1"/>
  <c r="U26" i="4"/>
  <c r="O32" s="1"/>
  <c r="J12" i="16"/>
  <c r="J13"/>
  <c r="O18" i="10"/>
  <c r="O38" s="1"/>
  <c r="D12" i="16" s="1"/>
  <c r="O19" i="15"/>
  <c r="O39" s="1"/>
  <c r="D14" i="16" s="1"/>
  <c r="J14"/>
  <c r="J11"/>
  <c r="O20" i="9"/>
  <c r="O40" s="1"/>
  <c r="D11" i="16" s="1"/>
  <c r="O18" i="11"/>
  <c r="O38" s="1"/>
  <c r="D13" i="16" s="1"/>
  <c r="Q39" i="4"/>
  <c r="F10" i="16" s="1"/>
  <c r="F15" s="1"/>
  <c r="O29" i="4"/>
  <c r="O36"/>
  <c r="O28"/>
  <c r="O35"/>
  <c r="O31"/>
  <c r="O27"/>
  <c r="O38"/>
  <c r="O34"/>
  <c r="O30"/>
  <c r="O26"/>
  <c r="K39"/>
  <c r="U19" i="15"/>
  <c r="U39" s="1"/>
  <c r="U18" i="11"/>
  <c r="U38" s="1"/>
  <c r="U18" i="10"/>
  <c r="U38" s="1"/>
  <c r="U20" i="9"/>
  <c r="U40" s="1"/>
  <c r="U31" i="4"/>
  <c r="O37" s="1"/>
  <c r="U35"/>
  <c r="U27"/>
  <c r="O33" s="1"/>
  <c r="S19"/>
  <c r="S39" s="1"/>
  <c r="R19"/>
  <c r="R39" s="1"/>
  <c r="M39" l="1"/>
  <c r="H10" i="16"/>
  <c r="H15" s="1"/>
  <c r="G10"/>
  <c r="G15" s="1"/>
  <c r="E15"/>
  <c r="U19" i="4"/>
  <c r="J10" i="16" l="1"/>
  <c r="J15" s="1"/>
  <c r="U39" i="4"/>
  <c r="O25"/>
  <c r="O39" s="1"/>
  <c r="D10" i="16" s="1"/>
  <c r="D15" s="1"/>
</calcChain>
</file>

<file path=xl/sharedStrings.xml><?xml version="1.0" encoding="utf-8"?>
<sst xmlns="http://schemas.openxmlformats.org/spreadsheetml/2006/main" count="674" uniqueCount="154">
  <si>
    <t>Apellidos</t>
  </si>
  <si>
    <t>Nombre</t>
  </si>
  <si>
    <t>Inicial</t>
  </si>
  <si>
    <t>Lunes</t>
  </si>
  <si>
    <t>Entrada</t>
  </si>
  <si>
    <t>Salida</t>
  </si>
  <si>
    <t>Total</t>
  </si>
  <si>
    <t>Martes</t>
  </si>
  <si>
    <t>Miercoles</t>
  </si>
  <si>
    <t>Jueves</t>
  </si>
  <si>
    <t>Viernes</t>
  </si>
  <si>
    <t>Sabado</t>
  </si>
  <si>
    <t>Domingo</t>
  </si>
  <si>
    <t>Seguro Social*</t>
  </si>
  <si>
    <t>*Segun la Ley # 207 dispone</t>
  </si>
  <si>
    <t>Seguro Choferil</t>
  </si>
  <si>
    <t>Deduciones y Salario del empleado</t>
  </si>
  <si>
    <t>Seguro Social</t>
  </si>
  <si>
    <t>Persona Contacto en Caso de Emergencia</t>
  </si>
  <si>
    <t>Teléfono Persona Contacto</t>
  </si>
  <si>
    <t>AÑO</t>
  </si>
  <si>
    <t>NOMBRE DE LA EMPRESA</t>
  </si>
  <si>
    <t>HORAS TRABAJADAS</t>
  </si>
  <si>
    <r>
      <t>1</t>
    </r>
    <r>
      <rPr>
        <b/>
        <vertAlign val="superscript"/>
        <sz val="12"/>
        <color theme="1"/>
        <rFont val="Times New Roman"/>
        <family val="1"/>
      </rPr>
      <t>RA</t>
    </r>
    <r>
      <rPr>
        <b/>
        <sz val="12"/>
        <color theme="1"/>
        <rFont val="Times New Roman"/>
        <family val="1"/>
      </rPr>
      <t xml:space="preserve"> SEMANA</t>
    </r>
  </si>
  <si>
    <t xml:space="preserve">Nombre </t>
  </si>
  <si>
    <t>NOMINA</t>
  </si>
  <si>
    <t>TOTAL</t>
  </si>
  <si>
    <t>Entrar los porcientos correspondientes</t>
  </si>
  <si>
    <r>
      <t>TOTAL</t>
    </r>
    <r>
      <rPr>
        <b/>
        <vertAlign val="superscript"/>
        <sz val="12"/>
        <color theme="1"/>
        <rFont val="Times New Roman"/>
        <family val="1"/>
      </rPr>
      <t>1/</t>
    </r>
  </si>
  <si>
    <t>Otras Aportaciones</t>
  </si>
  <si>
    <t>Salario Promedio</t>
  </si>
  <si>
    <t>-</t>
  </si>
  <si>
    <t>Total de Aportaciones Patronales</t>
  </si>
  <si>
    <t>Total de Horas Trabajadas</t>
  </si>
  <si>
    <t>Fecha de Nacimiento</t>
  </si>
  <si>
    <t>Salario Neto</t>
  </si>
  <si>
    <t>Total de Horas Extra Trabajadas</t>
  </si>
  <si>
    <t xml:space="preserve">MES </t>
  </si>
  <si>
    <t>DIA</t>
  </si>
  <si>
    <t>DIA: _____</t>
  </si>
  <si>
    <t>Horas Extras</t>
  </si>
  <si>
    <t>Salario por Hora Regular</t>
  </si>
  <si>
    <t>Salario por Horas Extra</t>
  </si>
  <si>
    <r>
      <t>1</t>
    </r>
    <r>
      <rPr>
        <b/>
        <vertAlign val="superscript"/>
        <sz val="14"/>
        <rFont val="Times New Roman"/>
        <family val="1"/>
      </rPr>
      <t>RA</t>
    </r>
    <r>
      <rPr>
        <b/>
        <sz val="14"/>
        <rFont val="Times New Roman"/>
        <family val="1"/>
      </rPr>
      <t xml:space="preserve"> SEMANA </t>
    </r>
  </si>
  <si>
    <t>Promedio de Horas Regulares Trabajadas</t>
  </si>
  <si>
    <t>Promedio de Horas Extra Trabajadas</t>
  </si>
  <si>
    <t>1/ Este total de horas es para corroborar el número de horas trabajadas regulares más las extra de la columnas D y E</t>
  </si>
  <si>
    <t>Salario Bruto Total</t>
  </si>
  <si>
    <t>Horas Regulares Trabajadas</t>
  </si>
  <si>
    <t>Salario Bruto Horas Extra</t>
  </si>
  <si>
    <t>Salario Bruto Horas Regulares</t>
  </si>
  <si>
    <r>
      <t>2</t>
    </r>
    <r>
      <rPr>
        <b/>
        <vertAlign val="superscript"/>
        <sz val="12"/>
        <color theme="1"/>
        <rFont val="Times New Roman"/>
        <family val="1"/>
      </rPr>
      <t>DA</t>
    </r>
    <r>
      <rPr>
        <b/>
        <sz val="12"/>
        <color theme="1"/>
        <rFont val="Times New Roman"/>
        <family val="1"/>
      </rPr>
      <t xml:space="preserve"> SEMANA</t>
    </r>
  </si>
  <si>
    <r>
      <t>2</t>
    </r>
    <r>
      <rPr>
        <b/>
        <vertAlign val="superscript"/>
        <sz val="14"/>
        <rFont val="Times New Roman"/>
        <family val="1"/>
      </rPr>
      <t>DA</t>
    </r>
    <r>
      <rPr>
        <b/>
        <sz val="14"/>
        <rFont val="Times New Roman"/>
        <family val="1"/>
      </rPr>
      <t xml:space="preserve"> SEMANA </t>
    </r>
  </si>
  <si>
    <r>
      <t>3</t>
    </r>
    <r>
      <rPr>
        <b/>
        <vertAlign val="superscript"/>
        <sz val="14"/>
        <rFont val="Times New Roman"/>
        <family val="1"/>
      </rPr>
      <t>RA</t>
    </r>
    <r>
      <rPr>
        <b/>
        <sz val="14"/>
        <rFont val="Times New Roman"/>
        <family val="1"/>
      </rPr>
      <t xml:space="preserve"> SEMANA </t>
    </r>
  </si>
  <si>
    <r>
      <t>3</t>
    </r>
    <r>
      <rPr>
        <b/>
        <vertAlign val="superscript"/>
        <sz val="12"/>
        <color theme="1"/>
        <rFont val="Times New Roman"/>
        <family val="1"/>
      </rPr>
      <t>RA</t>
    </r>
    <r>
      <rPr>
        <b/>
        <sz val="12"/>
        <color theme="1"/>
        <rFont val="Times New Roman"/>
        <family val="1"/>
      </rPr>
      <t xml:space="preserve"> SEMANA</t>
    </r>
  </si>
  <si>
    <r>
      <t>4</t>
    </r>
    <r>
      <rPr>
        <b/>
        <vertAlign val="superscript"/>
        <sz val="14"/>
        <rFont val="Times New Roman"/>
        <family val="1"/>
      </rPr>
      <t>TA</t>
    </r>
    <r>
      <rPr>
        <b/>
        <sz val="14"/>
        <rFont val="Times New Roman"/>
        <family val="1"/>
      </rPr>
      <t xml:space="preserve"> SEMANA </t>
    </r>
  </si>
  <si>
    <t>UNIVERSIDAD DE PUERTO RICO</t>
  </si>
  <si>
    <t>RECINTO UNIVERSITARIO DE MAYAGUEZ</t>
  </si>
  <si>
    <t>COLEGIO DE CIENCIAS AGRICOLAS</t>
  </si>
  <si>
    <t>SERVICIO DE EXTENSION AGRICOLA</t>
  </si>
  <si>
    <t>CENTRO DE EDUCACION EN TECNOLOGIA Y ADMINISTRACION PARA AGRICULTORES SOCIALMENTE DESVENTAJADOS DE PUERTO RICO</t>
  </si>
  <si>
    <t>Award Number: USDA-OAO:10544236</t>
  </si>
  <si>
    <t>Instrucciones Generales:</t>
  </si>
  <si>
    <t>Preparado por:</t>
  </si>
  <si>
    <t>Alexandra Gregory Crespo, Ph.D</t>
  </si>
  <si>
    <t>Sandra Blas</t>
  </si>
  <si>
    <t>Catedrática Auxiliar</t>
  </si>
  <si>
    <t>Estudiante Graduada</t>
  </si>
  <si>
    <t>Departamento de Economía Agrícola y Sociología Rural</t>
  </si>
  <si>
    <t>Servicio de Extensión Agrícola</t>
  </si>
  <si>
    <t>Revisado por:</t>
  </si>
  <si>
    <t>Myrna Comas Pagán</t>
  </si>
  <si>
    <t>Catedrática Asociada</t>
  </si>
  <si>
    <t>1/  Este material fue basado en la presentación: Comas Pagán, M. " Manejo de Mano de Obra Agrícola y Nómina". Colegio de Ciencias Agricolas, Departamento de Economía Agrícola y Sociología Rural, Servicio de Extensión Agrícola, agosto 2011.</t>
  </si>
  <si>
    <t>Instrucciones:</t>
  </si>
  <si>
    <t>2.  Favor de completar las celdas de color verde: Total de Horas Trabajadas, Total de Horas Extra y Día</t>
  </si>
  <si>
    <t>3.  En la entrada y salida favor de escribir la hora seguido de un espacio e incluir AM o PM.  Por ejemplo (10:30 AM), la hoja calculará el número de horas entre la entrada y salida</t>
  </si>
  <si>
    <t>4. Favor de Pasar a la hoja "Nomina 1ra Sem"</t>
  </si>
  <si>
    <t>3.  Favor de completar las celdas de color verde: Día de Paga y Fechas Cubiertas</t>
  </si>
  <si>
    <t>5.  Favor de completar las celdas de color verde: Seguro Choferil por empleado (si paga Seguro)</t>
  </si>
  <si>
    <t>6. La hoja automáticamente calculará el: Salario Bruto, Salario Neto, Deducciones y Aportaciones Patronales</t>
  </si>
  <si>
    <t>7. Favor de pasar a la próxima semana</t>
  </si>
  <si>
    <t>% Aportacion Patronal Seguro Social</t>
  </si>
  <si>
    <t>2.  Favor de completar las celdas de color verde: % de Desempleo, % del Fondo del Seguro del Estado, y % de Seguro Social que de deduce al empleado y % Aportación Patronal del Seguro Social</t>
  </si>
  <si>
    <t>Para imprimir las hojas sólo presione print, las hojas están ajustadas para imprimir en papel legal (8.5"x14").</t>
  </si>
  <si>
    <t xml:space="preserve">Nombre de la Empresa </t>
  </si>
  <si>
    <t>Mes de la Nómina</t>
  </si>
  <si>
    <t>Año</t>
  </si>
  <si>
    <t>5.  Recuerde que tienen que completar la Información en la página que tiene el nombre de Info Agroempresa</t>
  </si>
  <si>
    <t>Número de Días Laborables en la semana</t>
  </si>
  <si>
    <t>1.  Favor de completar el número de días laborable de esta semana</t>
  </si>
  <si>
    <t>Número de Días en el Mes</t>
  </si>
  <si>
    <t>1.  Favor de completar toda la información para todos los empleados</t>
  </si>
  <si>
    <t>2.  Recuerde que tienen que completar la Información en la página que tiene el nombre de Info Agroempresa y Mes</t>
  </si>
  <si>
    <t>Pensión Alimenticia</t>
  </si>
  <si>
    <t>Contribuciones sobre Ingreso</t>
  </si>
  <si>
    <t>4.  Favor de completar las celdas de color verde: Salario por Hora Regular Trabajada por empleado, Salario por Horas Extra por empleado y Contribuciones sobre Ingreso</t>
  </si>
  <si>
    <r>
      <t>4</t>
    </r>
    <r>
      <rPr>
        <b/>
        <vertAlign val="superscript"/>
        <sz val="12"/>
        <color theme="1"/>
        <rFont val="Times New Roman"/>
        <family val="1"/>
      </rPr>
      <t>TA</t>
    </r>
    <r>
      <rPr>
        <b/>
        <sz val="12"/>
        <color theme="1"/>
        <rFont val="Times New Roman"/>
        <family val="1"/>
      </rPr>
      <t xml:space="preserve"> SEMANA</t>
    </r>
  </si>
  <si>
    <r>
      <t>5</t>
    </r>
    <r>
      <rPr>
        <b/>
        <vertAlign val="superscript"/>
        <sz val="12"/>
        <color theme="1"/>
        <rFont val="Times New Roman"/>
        <family val="1"/>
      </rPr>
      <t>TA</t>
    </r>
    <r>
      <rPr>
        <b/>
        <sz val="12"/>
        <color theme="1"/>
        <rFont val="Times New Roman"/>
        <family val="1"/>
      </rPr>
      <t xml:space="preserve"> SEMANA</t>
    </r>
  </si>
  <si>
    <r>
      <t>5</t>
    </r>
    <r>
      <rPr>
        <b/>
        <vertAlign val="superscript"/>
        <sz val="14"/>
        <rFont val="Times New Roman"/>
        <family val="1"/>
      </rPr>
      <t>TA</t>
    </r>
    <r>
      <rPr>
        <b/>
        <sz val="14"/>
        <rFont val="Times New Roman"/>
        <family val="1"/>
      </rPr>
      <t xml:space="preserve"> SEMANA </t>
    </r>
  </si>
  <si>
    <t>Trimestre</t>
  </si>
  <si>
    <t>Seguro Obrero (CFSE)</t>
  </si>
  <si>
    <t>Seguro por Desempleo</t>
  </si>
  <si>
    <r>
      <t>REGISTRO DE EMPLEADOS Y NÓMINA PARA EMPLEADOS AGRÍCOLAS</t>
    </r>
    <r>
      <rPr>
        <b/>
        <vertAlign val="superscript"/>
        <sz val="18"/>
        <color theme="1"/>
        <rFont val="Times New Roman"/>
        <family val="1"/>
      </rPr>
      <t>1/</t>
    </r>
  </si>
  <si>
    <t>INFORMACIÓN DE LOS EMPLEADOS</t>
  </si>
  <si>
    <t>% Seguro por Desempleo</t>
  </si>
  <si>
    <t>% Seguro de Obrero, CFSE</t>
  </si>
  <si>
    <t>Semana</t>
  </si>
  <si>
    <t>1ra</t>
  </si>
  <si>
    <t>2da</t>
  </si>
  <si>
    <t>3ra</t>
  </si>
  <si>
    <t>4ta</t>
  </si>
  <si>
    <t>5ta</t>
  </si>
  <si>
    <t>TOTAL DE APORTACIONES</t>
  </si>
  <si>
    <t>Total de Horas Regulares Trabajadas</t>
  </si>
  <si>
    <t>% Descuento de Seguro Social al Empleado</t>
  </si>
  <si>
    <t>Condición de Salud</t>
  </si>
  <si>
    <t>% Descuento de Medicare al Empleado</t>
  </si>
  <si>
    <t>% Aportacion Patronal Medicare</t>
  </si>
  <si>
    <t>Medicare</t>
  </si>
  <si>
    <t>Cantidad a Retener por Pensión Alimenticia</t>
  </si>
  <si>
    <t>NUMERO DE DIAS LABORABLES EN EL MES</t>
  </si>
  <si>
    <t>NUMERO DE DIAS LABORABLES EN LA SEMANA</t>
  </si>
  <si>
    <t>Obligaciones Patronales</t>
  </si>
  <si>
    <t>NUMERO DE DIAS LABORABLES EN EL MES (para calcular pensión alimenticia)</t>
  </si>
  <si>
    <t>NUMERO DE DIAS LABORABLES EN LA SEMANA (para calcular pensión alimenticia)</t>
  </si>
  <si>
    <t>TOTAL OBLIGACIONES PATRONALES</t>
  </si>
  <si>
    <t>Otras Obligaciones</t>
  </si>
  <si>
    <t>Total de Obligaciones Patronales</t>
  </si>
  <si>
    <r>
      <t xml:space="preserve">Esta hoja electrónica fue diseñada para llevar el registro de empleados y calcular el costo por mano de obra (nómina).  Este archivo contiene varias hojas: "Info Empleado", "1ra sem", "Nomina 1ra Sem" y hasta la quinta semana.  Lo primero que el usuario debe hacer es completar la hoja "Info Empleado". y luego pasar a las demás hojas.  Favor de seguir las instrucciones de cada una de las hojas.  Las hojas estan diseñadas para calcular automáticamente el costo por mano de obra, las deducciones de cada uno de los empleados.  </t>
    </r>
    <r>
      <rPr>
        <b/>
        <u/>
        <sz val="20"/>
        <color theme="1"/>
        <rFont val="Times New Roman"/>
        <family val="1"/>
      </rPr>
      <t>ESTA HOJA ELECTRÓNICA CONTIENE TODA LA INFORMACIÓN REQUERIDA POR EL GOBIERNO FEDERAL Y ESTATAL.</t>
    </r>
  </si>
  <si>
    <t>HORAS TRABAJADAS SEMANALMENTE</t>
  </si>
  <si>
    <t>Dirección Postal</t>
  </si>
  <si>
    <t>Pueblo</t>
  </si>
  <si>
    <t>zip-code</t>
  </si>
  <si>
    <t>Información de la Agroempresa</t>
  </si>
  <si>
    <t>Número de Seguro Social Patronal</t>
  </si>
  <si>
    <t>Número de Desempleo</t>
  </si>
  <si>
    <t>Dirección Física de Finca Principal</t>
  </si>
  <si>
    <t>Número de Poliza del Fondo del Seguro del Estado</t>
  </si>
  <si>
    <t>Número de Comerciante, IVU</t>
  </si>
  <si>
    <t>Tamaño de la Finca (en cuerdas)</t>
  </si>
  <si>
    <t>Direccion Postal Empleado</t>
  </si>
  <si>
    <t>Código Postal (zip-code)</t>
  </si>
  <si>
    <t>Teléfono</t>
  </si>
  <si>
    <t>Género           F= Femenino       M = Masculino</t>
  </si>
  <si>
    <t>FECHA DE PAGO</t>
  </si>
  <si>
    <t>PERIODO CUBIERTO</t>
  </si>
  <si>
    <t>TOTAL DE OBLIGACIONES PATRONALES</t>
  </si>
  <si>
    <t>Salario Neto Mensual</t>
  </si>
  <si>
    <t>1.  En la columna de Pensión y Salario Bruto aparecerá #Div/0! Por que tiene que completar el número de días que hay en el mes en la parte superior derecha de esta hoja.</t>
  </si>
  <si>
    <t>1.  En la columna de Pensión y Salario Bruto aparecerá #Div/0! Por que tiene que completar el número de días quese encuentran en la parte superior derecha de esta hoja</t>
  </si>
  <si>
    <t>1.  En la columna de Pensión y Salario Bruto aparecerá #Div/0! Por que tiene que completar el número de días que se encuentran en la parte superior derecha de esta hoja</t>
  </si>
  <si>
    <t>1.  En la columna de Pensión y Salario Bruto aparecerá #Div/0! Por que tiene que completar el número de días que se encuentra en la parte superior derecha de esta hoja</t>
  </si>
  <si>
    <t>MARZO 2012</t>
  </si>
</sst>
</file>

<file path=xl/styles.xml><?xml version="1.0" encoding="utf-8"?>
<styleSheet xmlns="http://schemas.openxmlformats.org/spreadsheetml/2006/main">
  <numFmts count="6">
    <numFmt numFmtId="44" formatCode="_(&quot;$&quot;* #,##0.00_);_(&quot;$&quot;* \(#,##0.00\);_(&quot;$&quot;* &quot;-&quot;??_);_(@_)"/>
    <numFmt numFmtId="164" formatCode="000\-00\-0000"/>
    <numFmt numFmtId="165" formatCode="[&lt;=9999999]###\-####;\(###\)\ ###\-####"/>
    <numFmt numFmtId="166" formatCode="_ &quot;$&quot;\ * #,##0.00_ ;_ &quot;$&quot;\ * \-#,##0.00_ ;_ &quot;$&quot;\ * &quot;-&quot;??_ ;_ @_ "/>
    <numFmt numFmtId="167" formatCode="00000"/>
    <numFmt numFmtId="170" formatCode="dd/mm/yyyy;@"/>
  </numFmts>
  <fonts count="25">
    <font>
      <sz val="11"/>
      <color theme="1"/>
      <name val="Calibri"/>
      <family val="2"/>
      <scheme val="minor"/>
    </font>
    <font>
      <sz val="10"/>
      <name val="Arial"/>
      <family val="2"/>
    </font>
    <font>
      <sz val="11"/>
      <color theme="1"/>
      <name val="Calibri"/>
      <family val="2"/>
      <scheme val="minor"/>
    </font>
    <font>
      <sz val="12"/>
      <color theme="1"/>
      <name val="Times New Roman"/>
      <family val="1"/>
    </font>
    <font>
      <b/>
      <sz val="12"/>
      <color theme="1"/>
      <name val="Times New Roman"/>
      <family val="1"/>
    </font>
    <font>
      <sz val="12"/>
      <name val="Times New Roman"/>
      <family val="1"/>
    </font>
    <font>
      <b/>
      <sz val="12"/>
      <name val="Times New Roman"/>
      <family val="1"/>
    </font>
    <font>
      <b/>
      <sz val="12"/>
      <color indexed="53"/>
      <name val="Times New Roman"/>
      <family val="1"/>
    </font>
    <font>
      <b/>
      <vertAlign val="superscript"/>
      <sz val="12"/>
      <color theme="1"/>
      <name val="Times New Roman"/>
      <family val="1"/>
    </font>
    <font>
      <b/>
      <sz val="14"/>
      <name val="Times New Roman"/>
      <family val="1"/>
    </font>
    <font>
      <b/>
      <sz val="16"/>
      <name val="Times New Roman"/>
      <family val="1"/>
    </font>
    <font>
      <b/>
      <vertAlign val="superscript"/>
      <sz val="14"/>
      <name val="Times New Roman"/>
      <family val="1"/>
    </font>
    <font>
      <sz val="18"/>
      <color theme="1"/>
      <name val="Times New Roman"/>
      <family val="1"/>
    </font>
    <font>
      <b/>
      <sz val="18"/>
      <color theme="1"/>
      <name val="Times New Roman"/>
      <family val="1"/>
    </font>
    <font>
      <sz val="18"/>
      <color rgb="FF000000"/>
      <name val="Times New Roman"/>
      <family val="1"/>
    </font>
    <font>
      <b/>
      <sz val="16"/>
      <color theme="1"/>
      <name val="Times New Roman"/>
      <family val="1"/>
    </font>
    <font>
      <sz val="16"/>
      <color theme="1"/>
      <name val="Times New Roman"/>
      <family val="1"/>
    </font>
    <font>
      <sz val="16"/>
      <color rgb="FF000000"/>
      <name val="Times New Roman"/>
      <family val="1"/>
    </font>
    <font>
      <b/>
      <vertAlign val="superscript"/>
      <sz val="18"/>
      <color theme="1"/>
      <name val="Times New Roman"/>
      <family val="1"/>
    </font>
    <font>
      <sz val="16"/>
      <name val="Times New Roman"/>
      <family val="1"/>
    </font>
    <font>
      <sz val="14"/>
      <color theme="1"/>
      <name val="Times New Roman"/>
      <family val="1"/>
    </font>
    <font>
      <b/>
      <sz val="22"/>
      <color theme="1"/>
      <name val="Times New Roman"/>
      <family val="1"/>
    </font>
    <font>
      <b/>
      <u/>
      <sz val="20"/>
      <color theme="1"/>
      <name val="Times New Roman"/>
      <family val="1"/>
    </font>
    <font>
      <b/>
      <sz val="14"/>
      <color theme="1"/>
      <name val="Times New Roman"/>
      <family val="1"/>
    </font>
    <font>
      <b/>
      <sz val="26"/>
      <color theme="1"/>
      <name val="Times New Roman"/>
      <family val="1"/>
    </font>
  </fonts>
  <fills count="7">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tint="-0.34998626667073579"/>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top/>
      <bottom/>
      <diagonal/>
    </border>
    <border>
      <left style="medium">
        <color indexed="64"/>
      </left>
      <right style="medium">
        <color indexed="64"/>
      </right>
      <top/>
      <bottom style="medium">
        <color indexed="64"/>
      </bottom>
      <diagonal/>
    </border>
  </borders>
  <cellStyleXfs count="5">
    <xf numFmtId="0" fontId="0" fillId="0" borderId="0"/>
    <xf numFmtId="0" fontId="1" fillId="0" borderId="0"/>
    <xf numFmtId="166" fontId="1"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355">
    <xf numFmtId="0" fontId="0" fillId="0" borderId="0" xfId="0"/>
    <xf numFmtId="0" fontId="3" fillId="0" borderId="0" xfId="0" applyFont="1"/>
    <xf numFmtId="0" fontId="3" fillId="0" borderId="0" xfId="0" applyFont="1" applyAlignment="1">
      <alignment horizontal="center"/>
    </xf>
    <xf numFmtId="0" fontId="4" fillId="0" borderId="0" xfId="0" applyFont="1" applyAlignment="1">
      <alignment horizontal="center" vertical="center" wrapText="1"/>
    </xf>
    <xf numFmtId="0" fontId="3" fillId="0" borderId="1" xfId="0" applyFont="1" applyBorder="1"/>
    <xf numFmtId="0" fontId="5" fillId="0" borderId="0" xfId="1" applyFont="1" applyAlignment="1">
      <alignment wrapText="1"/>
    </xf>
    <xf numFmtId="0" fontId="5" fillId="0" borderId="0" xfId="1" applyFont="1"/>
    <xf numFmtId="0" fontId="5" fillId="0" borderId="1" xfId="1" applyFont="1" applyBorder="1"/>
    <xf numFmtId="166" fontId="5" fillId="0" borderId="1" xfId="1" applyNumberFormat="1" applyFont="1" applyBorder="1"/>
    <xf numFmtId="0" fontId="5" fillId="0" borderId="0" xfId="1" applyFont="1" applyBorder="1"/>
    <xf numFmtId="0" fontId="6" fillId="0" borderId="0" xfId="1" applyFont="1" applyBorder="1"/>
    <xf numFmtId="0" fontId="6" fillId="0" borderId="0" xfId="1" applyFont="1"/>
    <xf numFmtId="0" fontId="7" fillId="0" borderId="0" xfId="1" applyFont="1" applyFill="1" applyBorder="1"/>
    <xf numFmtId="0" fontId="4" fillId="0" borderId="0" xfId="0" applyFont="1" applyAlignment="1">
      <alignment vertical="center"/>
    </xf>
    <xf numFmtId="2" fontId="3" fillId="0" borderId="1" xfId="0" applyNumberFormat="1" applyFont="1" applyBorder="1"/>
    <xf numFmtId="0" fontId="3" fillId="0" borderId="3" xfId="0" applyFont="1" applyBorder="1"/>
    <xf numFmtId="18" fontId="3" fillId="0" borderId="3" xfId="0" applyNumberFormat="1" applyFont="1" applyBorder="1"/>
    <xf numFmtId="2" fontId="3" fillId="0" borderId="3" xfId="0" applyNumberFormat="1" applyFont="1" applyBorder="1"/>
    <xf numFmtId="0" fontId="4" fillId="0" borderId="9" xfId="0" applyFont="1" applyBorder="1" applyAlignment="1">
      <alignment vertical="center" textRotation="180"/>
    </xf>
    <xf numFmtId="0" fontId="3" fillId="0" borderId="0" xfId="0" applyFont="1" applyAlignment="1">
      <alignment vertical="center"/>
    </xf>
    <xf numFmtId="0" fontId="3" fillId="0" borderId="0" xfId="0" applyFont="1" applyFill="1"/>
    <xf numFmtId="0" fontId="4" fillId="3" borderId="9" xfId="0" applyFont="1" applyFill="1" applyBorder="1" applyAlignment="1">
      <alignment vertical="center" textRotation="180"/>
    </xf>
    <xf numFmtId="18" fontId="3" fillId="3" borderId="3" xfId="0" applyNumberFormat="1" applyFont="1" applyFill="1" applyBorder="1"/>
    <xf numFmtId="2" fontId="3" fillId="3" borderId="3" xfId="0" applyNumberFormat="1" applyFont="1" applyFill="1" applyBorder="1"/>
    <xf numFmtId="0" fontId="3" fillId="3" borderId="1" xfId="0" applyFont="1" applyFill="1" applyBorder="1"/>
    <xf numFmtId="2" fontId="3" fillId="3" borderId="1" xfId="0" applyNumberFormat="1" applyFont="1" applyFill="1" applyBorder="1"/>
    <xf numFmtId="18" fontId="3" fillId="3" borderId="1" xfId="0" applyNumberFormat="1" applyFont="1" applyFill="1" applyBorder="1"/>
    <xf numFmtId="0" fontId="3" fillId="3" borderId="3" xfId="0" applyFont="1" applyFill="1" applyBorder="1"/>
    <xf numFmtId="0" fontId="3" fillId="3" borderId="1" xfId="0" applyFont="1" applyFill="1" applyBorder="1" applyProtection="1">
      <protection locked="0"/>
    </xf>
    <xf numFmtId="0" fontId="3" fillId="0" borderId="1" xfId="0" applyFont="1" applyBorder="1" applyProtection="1">
      <protection locked="0"/>
    </xf>
    <xf numFmtId="0" fontId="5" fillId="0" borderId="0" xfId="1" applyFont="1" applyAlignment="1">
      <alignment horizontal="center" vertical="center" wrapText="1"/>
    </xf>
    <xf numFmtId="0" fontId="5" fillId="0" borderId="0" xfId="1" applyFont="1" applyAlignment="1">
      <alignment horizontal="center" vertical="center"/>
    </xf>
    <xf numFmtId="0" fontId="6" fillId="0" borderId="0" xfId="1" applyFont="1" applyAlignment="1" applyProtection="1">
      <alignment horizontal="center"/>
      <protection locked="0"/>
    </xf>
    <xf numFmtId="0" fontId="5" fillId="0" borderId="18" xfId="1" applyFont="1" applyBorder="1"/>
    <xf numFmtId="0" fontId="5" fillId="0" borderId="23" xfId="1" applyFont="1" applyBorder="1"/>
    <xf numFmtId="0" fontId="5" fillId="0" borderId="3" xfId="1" applyFont="1" applyBorder="1"/>
    <xf numFmtId="0" fontId="4" fillId="0" borderId="0" xfId="0" applyFont="1" applyAlignment="1"/>
    <xf numFmtId="0" fontId="4" fillId="0" borderId="0" xfId="0" applyFont="1" applyFill="1" applyAlignment="1" applyProtection="1">
      <protection locked="0"/>
    </xf>
    <xf numFmtId="166" fontId="3" fillId="2" borderId="24" xfId="2" applyFont="1" applyFill="1" applyBorder="1" applyProtection="1">
      <protection locked="0"/>
    </xf>
    <xf numFmtId="166" fontId="3" fillId="2" borderId="19" xfId="2" applyFont="1" applyFill="1" applyBorder="1" applyProtection="1">
      <protection locked="0"/>
    </xf>
    <xf numFmtId="0" fontId="5" fillId="2" borderId="19" xfId="1" applyFont="1" applyFill="1" applyBorder="1" applyProtection="1">
      <protection locked="0"/>
    </xf>
    <xf numFmtId="0" fontId="5" fillId="2" borderId="19" xfId="1" applyFont="1" applyFill="1" applyBorder="1" applyAlignment="1" applyProtection="1">
      <alignment wrapText="1"/>
      <protection locked="0"/>
    </xf>
    <xf numFmtId="0" fontId="6" fillId="0" borderId="9" xfId="1" applyFont="1" applyFill="1" applyBorder="1" applyAlignment="1">
      <alignment horizontal="center" vertical="center" wrapText="1"/>
    </xf>
    <xf numFmtId="166" fontId="5" fillId="0" borderId="3" xfId="1" applyNumberFormat="1" applyFont="1" applyFill="1" applyBorder="1"/>
    <xf numFmtId="166" fontId="5" fillId="0" borderId="1" xfId="1" applyNumberFormat="1" applyFont="1" applyFill="1" applyBorder="1"/>
    <xf numFmtId="2" fontId="6" fillId="0" borderId="1" xfId="1" applyNumberFormat="1" applyFont="1" applyBorder="1" applyAlignment="1">
      <alignment horizontal="center"/>
    </xf>
    <xf numFmtId="0" fontId="3" fillId="0" borderId="1" xfId="0" applyFont="1" applyFill="1" applyBorder="1" applyProtection="1">
      <protection locked="0"/>
    </xf>
    <xf numFmtId="164" fontId="3" fillId="0" borderId="1" xfId="0" applyNumberFormat="1" applyFont="1" applyFill="1" applyBorder="1" applyProtection="1">
      <protection locked="0"/>
    </xf>
    <xf numFmtId="0" fontId="3" fillId="0" borderId="1" xfId="0" applyFont="1" applyFill="1" applyBorder="1" applyAlignment="1" applyProtection="1">
      <alignment wrapText="1"/>
      <protection locked="0"/>
    </xf>
    <xf numFmtId="165" fontId="3" fillId="0" borderId="1" xfId="0" applyNumberFormat="1" applyFont="1" applyFill="1" applyBorder="1" applyAlignment="1" applyProtection="1">
      <alignment horizontal="center"/>
      <protection locked="0"/>
    </xf>
    <xf numFmtId="0" fontId="6" fillId="0" borderId="1" xfId="1" applyFont="1" applyBorder="1" applyAlignment="1">
      <alignment horizontal="center" vertical="center" wrapText="1"/>
    </xf>
    <xf numFmtId="0" fontId="6" fillId="0" borderId="0" xfId="1" applyFont="1" applyAlignment="1" applyProtection="1">
      <alignment horizontal="center"/>
      <protection locked="0"/>
    </xf>
    <xf numFmtId="0" fontId="3" fillId="0" borderId="15" xfId="0" applyFont="1" applyBorder="1"/>
    <xf numFmtId="0" fontId="3" fillId="0" borderId="2" xfId="0" applyFont="1" applyBorder="1"/>
    <xf numFmtId="0" fontId="4" fillId="3" borderId="29" xfId="0" applyFont="1" applyFill="1" applyBorder="1" applyAlignment="1">
      <alignment vertical="center" textRotation="180"/>
    </xf>
    <xf numFmtId="18" fontId="3" fillId="3" borderId="30" xfId="0" applyNumberFormat="1" applyFont="1" applyFill="1" applyBorder="1"/>
    <xf numFmtId="0" fontId="3" fillId="3" borderId="31" xfId="0" applyFont="1" applyFill="1" applyBorder="1"/>
    <xf numFmtId="0" fontId="3" fillId="3" borderId="31" xfId="0" applyFont="1" applyFill="1" applyBorder="1" applyProtection="1">
      <protection locked="0"/>
    </xf>
    <xf numFmtId="0" fontId="4" fillId="0" borderId="0" xfId="0" applyFont="1" applyBorder="1" applyAlignment="1"/>
    <xf numFmtId="0" fontId="6" fillId="0" borderId="0" xfId="1" applyFont="1" applyBorder="1" applyAlignment="1" applyProtection="1">
      <alignment horizontal="left"/>
      <protection locked="0"/>
    </xf>
    <xf numFmtId="9" fontId="6" fillId="0" borderId="0" xfId="4" applyFont="1" applyFill="1" applyBorder="1" applyAlignment="1" applyProtection="1">
      <alignment horizontal="center"/>
      <protection locked="0"/>
    </xf>
    <xf numFmtId="0" fontId="4" fillId="0" borderId="0" xfId="0" applyFont="1" applyBorder="1" applyAlignment="1">
      <alignment wrapText="1"/>
    </xf>
    <xf numFmtId="0" fontId="4" fillId="3" borderId="10" xfId="0" applyFont="1" applyFill="1" applyBorder="1" applyAlignment="1">
      <alignment vertical="center" textRotation="180"/>
    </xf>
    <xf numFmtId="0" fontId="3" fillId="0" borderId="23" xfId="0" applyFont="1" applyBorder="1"/>
    <xf numFmtId="2" fontId="3" fillId="3" borderId="24" xfId="0" applyNumberFormat="1" applyFont="1" applyFill="1" applyBorder="1"/>
    <xf numFmtId="2" fontId="3" fillId="3" borderId="19" xfId="0" applyNumberFormat="1" applyFont="1" applyFill="1" applyBorder="1"/>
    <xf numFmtId="0" fontId="3" fillId="0" borderId="14" xfId="0" applyFont="1" applyBorder="1"/>
    <xf numFmtId="0" fontId="3" fillId="3" borderId="29" xfId="0" applyFont="1" applyFill="1" applyBorder="1" applyProtection="1">
      <protection locked="0"/>
    </xf>
    <xf numFmtId="0" fontId="3" fillId="3" borderId="9" xfId="0" applyFont="1" applyFill="1" applyBorder="1" applyProtection="1">
      <protection locked="0"/>
    </xf>
    <xf numFmtId="2" fontId="3" fillId="3" borderId="9" xfId="0" applyNumberFormat="1" applyFont="1" applyFill="1" applyBorder="1"/>
    <xf numFmtId="0" fontId="3" fillId="0" borderId="9" xfId="0" applyFont="1" applyBorder="1" applyProtection="1">
      <protection locked="0"/>
    </xf>
    <xf numFmtId="2" fontId="3" fillId="0" borderId="9" xfId="0" applyNumberFormat="1" applyFont="1" applyBorder="1"/>
    <xf numFmtId="2" fontId="3" fillId="3" borderId="10" xfId="0" applyNumberFormat="1" applyFont="1" applyFill="1" applyBorder="1"/>
    <xf numFmtId="0" fontId="4" fillId="0" borderId="0" xfId="0" applyFont="1" applyAlignment="1" applyProtection="1">
      <protection locked="0"/>
    </xf>
    <xf numFmtId="0" fontId="3" fillId="0" borderId="0" xfId="0" applyFont="1" applyProtection="1">
      <protection locked="0"/>
    </xf>
    <xf numFmtId="166" fontId="9" fillId="0" borderId="8" xfId="1" applyNumberFormat="1" applyFont="1" applyBorder="1"/>
    <xf numFmtId="166" fontId="9" fillId="0" borderId="9" xfId="1" applyNumberFormat="1" applyFont="1" applyBorder="1"/>
    <xf numFmtId="0" fontId="9" fillId="0" borderId="0" xfId="1" applyFont="1"/>
    <xf numFmtId="166" fontId="3" fillId="2" borderId="40" xfId="2" applyFont="1" applyFill="1" applyBorder="1" applyProtection="1">
      <protection locked="0"/>
    </xf>
    <xf numFmtId="166" fontId="3" fillId="2" borderId="41" xfId="2" applyFont="1" applyFill="1" applyBorder="1" applyProtection="1">
      <protection locked="0"/>
    </xf>
    <xf numFmtId="0" fontId="5" fillId="2" borderId="41" xfId="1" applyFont="1" applyFill="1" applyBorder="1" applyProtection="1">
      <protection locked="0"/>
    </xf>
    <xf numFmtId="0" fontId="5" fillId="2" borderId="41" xfId="1" applyFont="1" applyFill="1" applyBorder="1" applyAlignment="1" applyProtection="1">
      <alignment wrapText="1"/>
      <protection locked="0"/>
    </xf>
    <xf numFmtId="0" fontId="9" fillId="2" borderId="21" xfId="1" applyFont="1" applyFill="1" applyBorder="1" applyAlignment="1">
      <alignment horizontal="center"/>
    </xf>
    <xf numFmtId="0" fontId="10" fillId="2" borderId="27" xfId="1" applyFont="1" applyFill="1" applyBorder="1" applyAlignment="1" applyProtection="1">
      <alignment horizontal="center"/>
      <protection locked="0"/>
    </xf>
    <xf numFmtId="0" fontId="6" fillId="0" borderId="0" xfId="1" applyFont="1" applyBorder="1" applyAlignment="1">
      <alignment horizontal="center"/>
    </xf>
    <xf numFmtId="0" fontId="6" fillId="2" borderId="6"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9" fillId="2" borderId="10" xfId="1" applyFont="1" applyFill="1" applyBorder="1" applyAlignment="1">
      <alignment horizontal="center"/>
    </xf>
    <xf numFmtId="0" fontId="3" fillId="0" borderId="18" xfId="0" applyFont="1" applyFill="1" applyBorder="1" applyProtection="1">
      <protection locked="0"/>
    </xf>
    <xf numFmtId="0" fontId="3" fillId="0" borderId="23" xfId="0" applyFont="1" applyFill="1" applyBorder="1" applyProtection="1">
      <protection locked="0"/>
    </xf>
    <xf numFmtId="0" fontId="3" fillId="0" borderId="3" xfId="0" applyFont="1" applyFill="1" applyBorder="1" applyProtection="1">
      <protection locked="0"/>
    </xf>
    <xf numFmtId="164" fontId="3" fillId="0" borderId="3" xfId="0" applyNumberFormat="1" applyFont="1" applyFill="1" applyBorder="1" applyProtection="1">
      <protection locked="0"/>
    </xf>
    <xf numFmtId="0" fontId="3" fillId="0" borderId="3" xfId="0" applyFont="1" applyFill="1" applyBorder="1" applyAlignment="1" applyProtection="1">
      <alignment wrapText="1"/>
      <protection locked="0"/>
    </xf>
    <xf numFmtId="165" fontId="3" fillId="0" borderId="3" xfId="0" applyNumberFormat="1" applyFont="1" applyFill="1" applyBorder="1" applyAlignment="1" applyProtection="1">
      <alignment horizontal="center"/>
      <protection locked="0"/>
    </xf>
    <xf numFmtId="0" fontId="6" fillId="0" borderId="0" xfId="1" applyFont="1" applyFill="1" applyAlignment="1" applyProtection="1">
      <alignment horizontal="center"/>
      <protection locked="0"/>
    </xf>
    <xf numFmtId="0" fontId="5" fillId="0" borderId="0" xfId="1" applyFont="1" applyFill="1"/>
    <xf numFmtId="0" fontId="6" fillId="0" borderId="0" xfId="1" applyFont="1" applyFill="1" applyBorder="1" applyAlignment="1">
      <alignment horizontal="center"/>
    </xf>
    <xf numFmtId="0" fontId="6" fillId="0" borderId="0" xfId="1" applyFont="1" applyFill="1"/>
    <xf numFmtId="0" fontId="6" fillId="0" borderId="29" xfId="1" applyFont="1" applyFill="1" applyBorder="1" applyAlignment="1">
      <alignment horizontal="center" vertical="center" wrapText="1"/>
    </xf>
    <xf numFmtId="166" fontId="5" fillId="0" borderId="30" xfId="1" applyNumberFormat="1" applyFont="1" applyFill="1" applyBorder="1"/>
    <xf numFmtId="44" fontId="5" fillId="0" borderId="1" xfId="1" applyNumberFormat="1" applyFont="1" applyBorder="1"/>
    <xf numFmtId="166" fontId="3" fillId="0" borderId="1" xfId="2" applyFont="1" applyBorder="1"/>
    <xf numFmtId="0" fontId="6" fillId="0" borderId="18" xfId="1" applyFont="1" applyBorder="1" applyAlignment="1">
      <alignment horizontal="center" vertical="center" wrapText="1"/>
    </xf>
    <xf numFmtId="44" fontId="5" fillId="0" borderId="18" xfId="1" applyNumberFormat="1" applyFont="1" applyBorder="1"/>
    <xf numFmtId="0" fontId="3" fillId="4" borderId="18" xfId="0" applyFont="1" applyFill="1" applyBorder="1" applyProtection="1">
      <protection locked="0"/>
    </xf>
    <xf numFmtId="0" fontId="3" fillId="4" borderId="1" xfId="0" applyFont="1" applyFill="1" applyBorder="1" applyProtection="1">
      <protection locked="0"/>
    </xf>
    <xf numFmtId="164" fontId="3" fillId="4" borderId="1" xfId="0" applyNumberFormat="1" applyFont="1" applyFill="1" applyBorder="1" applyProtection="1">
      <protection locked="0"/>
    </xf>
    <xf numFmtId="0" fontId="3" fillId="4" borderId="1" xfId="0" applyFont="1" applyFill="1" applyBorder="1" applyAlignment="1" applyProtection="1">
      <alignment wrapText="1"/>
      <protection locked="0"/>
    </xf>
    <xf numFmtId="165" fontId="3" fillId="4" borderId="1" xfId="0" applyNumberFormat="1" applyFont="1" applyFill="1" applyBorder="1" applyAlignment="1" applyProtection="1">
      <alignment horizontal="center"/>
      <protection locked="0"/>
    </xf>
    <xf numFmtId="0" fontId="3" fillId="4" borderId="8" xfId="0" applyFont="1" applyFill="1" applyBorder="1" applyProtection="1">
      <protection locked="0"/>
    </xf>
    <xf numFmtId="0" fontId="3" fillId="4" borderId="9" xfId="0" applyFont="1" applyFill="1" applyBorder="1" applyProtection="1">
      <protection locked="0"/>
    </xf>
    <xf numFmtId="164" fontId="3" fillId="4" borderId="9" xfId="0" applyNumberFormat="1" applyFont="1" applyFill="1" applyBorder="1" applyProtection="1">
      <protection locked="0"/>
    </xf>
    <xf numFmtId="0" fontId="3" fillId="4" borderId="9" xfId="0" applyFont="1" applyFill="1" applyBorder="1" applyAlignment="1" applyProtection="1">
      <alignment wrapText="1"/>
      <protection locked="0"/>
    </xf>
    <xf numFmtId="165" fontId="3" fillId="4" borderId="9" xfId="0" applyNumberFormat="1" applyFont="1" applyFill="1" applyBorder="1" applyAlignment="1" applyProtection="1">
      <alignment horizontal="center"/>
      <protection locked="0"/>
    </xf>
    <xf numFmtId="0" fontId="4" fillId="3" borderId="16"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12" fillId="0" borderId="0" xfId="0" applyFont="1" applyAlignment="1">
      <alignment wrapText="1"/>
    </xf>
    <xf numFmtId="0" fontId="12" fillId="0" borderId="0" xfId="0" applyFont="1" applyAlignment="1">
      <alignment horizontal="left"/>
    </xf>
    <xf numFmtId="0" fontId="12" fillId="0" borderId="0" xfId="0" applyFont="1"/>
    <xf numFmtId="0" fontId="13" fillId="0" borderId="0" xfId="0" applyFont="1" applyAlignment="1">
      <alignment horizontal="center" wrapText="1"/>
    </xf>
    <xf numFmtId="0" fontId="12" fillId="0" borderId="0" xfId="0" applyFont="1" applyAlignment="1">
      <alignment vertical="center" wrapText="1"/>
    </xf>
    <xf numFmtId="0" fontId="12" fillId="0" borderId="0" xfId="0" applyFont="1" applyAlignment="1"/>
    <xf numFmtId="0" fontId="12" fillId="0" borderId="0" xfId="0" applyFont="1" applyBorder="1"/>
    <xf numFmtId="0" fontId="16" fillId="0" borderId="0" xfId="0" applyFont="1" applyAlignment="1">
      <alignment wrapText="1"/>
    </xf>
    <xf numFmtId="0" fontId="16" fillId="0" borderId="0" xfId="0" applyFont="1"/>
    <xf numFmtId="0" fontId="15" fillId="0" borderId="0" xfId="0" applyFont="1" applyAlignment="1">
      <alignment horizontal="center" wrapText="1"/>
    </xf>
    <xf numFmtId="0" fontId="16" fillId="0" borderId="0" xfId="0" applyFont="1" applyBorder="1"/>
    <xf numFmtId="0" fontId="17" fillId="0" borderId="0" xfId="0" applyFont="1" applyBorder="1" applyAlignment="1">
      <alignment vertical="center" wrapText="1"/>
    </xf>
    <xf numFmtId="0" fontId="16" fillId="0" borderId="0" xfId="0" applyFont="1" applyAlignment="1"/>
    <xf numFmtId="0" fontId="16" fillId="0" borderId="0" xfId="0" applyFont="1" applyAlignment="1">
      <alignment horizontal="left"/>
    </xf>
    <xf numFmtId="0" fontId="15" fillId="0" borderId="0" xfId="0" applyFont="1"/>
    <xf numFmtId="0" fontId="4" fillId="0" borderId="0" xfId="0" applyFont="1" applyFill="1" applyAlignment="1" applyProtection="1">
      <alignment horizontal="left"/>
      <protection locked="0"/>
    </xf>
    <xf numFmtId="0" fontId="14" fillId="0" borderId="0" xfId="0" applyFont="1" applyBorder="1" applyAlignment="1">
      <alignment horizontal="center" vertical="center" wrapText="1"/>
    </xf>
    <xf numFmtId="0" fontId="4" fillId="0" borderId="0" xfId="0" applyFont="1" applyFill="1" applyAlignment="1" applyProtection="1">
      <alignment horizontal="left"/>
      <protection locked="0"/>
    </xf>
    <xf numFmtId="0" fontId="4" fillId="3" borderId="44" xfId="0" applyFont="1" applyFill="1" applyBorder="1" applyAlignment="1">
      <alignment horizontal="center" vertical="center" wrapText="1"/>
    </xf>
    <xf numFmtId="0" fontId="3" fillId="0" borderId="45" xfId="0" applyFont="1" applyBorder="1"/>
    <xf numFmtId="0" fontId="3" fillId="4" borderId="46" xfId="0" applyFont="1" applyFill="1" applyBorder="1"/>
    <xf numFmtId="0" fontId="3" fillId="0" borderId="46" xfId="0" applyFont="1" applyBorder="1"/>
    <xf numFmtId="0" fontId="3" fillId="4" borderId="20" xfId="0" applyFont="1" applyFill="1" applyBorder="1"/>
    <xf numFmtId="0" fontId="20" fillId="0" borderId="0" xfId="0" applyFont="1"/>
    <xf numFmtId="0" fontId="4" fillId="0" borderId="0" xfId="0" applyFont="1"/>
    <xf numFmtId="0" fontId="3" fillId="2" borderId="4" xfId="0" applyFont="1" applyFill="1" applyBorder="1" applyProtection="1">
      <protection locked="0"/>
    </xf>
    <xf numFmtId="0" fontId="3" fillId="0" borderId="20" xfId="0" applyFont="1" applyBorder="1"/>
    <xf numFmtId="0" fontId="3" fillId="0" borderId="51" xfId="0" applyFont="1" applyBorder="1"/>
    <xf numFmtId="44" fontId="5" fillId="0" borderId="1" xfId="3" applyFont="1" applyBorder="1"/>
    <xf numFmtId="44" fontId="5" fillId="2" borderId="3" xfId="3" applyFont="1" applyFill="1" applyBorder="1" applyProtection="1">
      <protection locked="0"/>
    </xf>
    <xf numFmtId="44" fontId="5" fillId="2" borderId="1" xfId="3" applyFont="1" applyFill="1" applyBorder="1" applyProtection="1">
      <protection locked="0"/>
    </xf>
    <xf numFmtId="44" fontId="5" fillId="2" borderId="1" xfId="3" applyFont="1" applyFill="1" applyBorder="1" applyAlignment="1" applyProtection="1">
      <alignment wrapText="1"/>
      <protection locked="0"/>
    </xf>
    <xf numFmtId="0" fontId="12" fillId="0" borderId="0" xfId="0" applyFont="1" applyBorder="1" applyAlignment="1">
      <alignment horizontal="left" vertical="center" wrapText="1"/>
    </xf>
    <xf numFmtId="0" fontId="6" fillId="2" borderId="2" xfId="1" applyFont="1" applyFill="1" applyBorder="1" applyAlignment="1">
      <alignment horizontal="center" vertical="center" wrapText="1"/>
    </xf>
    <xf numFmtId="166" fontId="9" fillId="2" borderId="14" xfId="1" applyNumberFormat="1" applyFont="1" applyFill="1" applyBorder="1" applyAlignment="1">
      <alignment horizontal="center"/>
    </xf>
    <xf numFmtId="0" fontId="10" fillId="5" borderId="19" xfId="1" applyFont="1" applyFill="1" applyBorder="1" applyAlignment="1">
      <alignment horizontal="center" vertical="center" wrapText="1"/>
    </xf>
    <xf numFmtId="44" fontId="10" fillId="5" borderId="10" xfId="3" applyFont="1" applyFill="1" applyBorder="1"/>
    <xf numFmtId="166" fontId="19" fillId="5" borderId="24" xfId="1" applyNumberFormat="1" applyFont="1" applyFill="1" applyBorder="1"/>
    <xf numFmtId="166" fontId="19" fillId="5" borderId="19" xfId="1" applyNumberFormat="1" applyFont="1" applyFill="1" applyBorder="1"/>
    <xf numFmtId="2" fontId="3" fillId="5" borderId="52" xfId="0" applyNumberFormat="1" applyFont="1" applyFill="1" applyBorder="1"/>
    <xf numFmtId="2" fontId="3" fillId="5" borderId="37" xfId="0" applyNumberFormat="1" applyFont="1" applyFill="1" applyBorder="1"/>
    <xf numFmtId="2" fontId="3" fillId="5" borderId="22" xfId="0" applyNumberFormat="1" applyFont="1" applyFill="1" applyBorder="1"/>
    <xf numFmtId="0" fontId="3" fillId="0" borderId="53" xfId="0" applyFont="1" applyBorder="1" applyAlignment="1">
      <alignment vertical="center" wrapText="1"/>
    </xf>
    <xf numFmtId="0" fontId="3" fillId="0" borderId="1" xfId="0" applyFont="1" applyBorder="1" applyAlignment="1">
      <alignment horizontal="center"/>
    </xf>
    <xf numFmtId="0" fontId="3" fillId="0" borderId="0" xfId="0" applyFont="1" applyBorder="1" applyAlignment="1">
      <alignment vertical="center" wrapText="1"/>
    </xf>
    <xf numFmtId="2" fontId="3" fillId="0" borderId="1" xfId="0" applyNumberFormat="1" applyFont="1" applyBorder="1" applyAlignment="1">
      <alignment horizontal="center"/>
    </xf>
    <xf numFmtId="44" fontId="3" fillId="0" borderId="1" xfId="3" applyFont="1" applyBorder="1"/>
    <xf numFmtId="44" fontId="3" fillId="0" borderId="1" xfId="0" applyNumberFormat="1" applyFont="1" applyBorder="1" applyAlignment="1">
      <alignment horizontal="center"/>
    </xf>
    <xf numFmtId="0" fontId="6" fillId="4" borderId="1" xfId="1" applyFont="1" applyFill="1" applyBorder="1" applyAlignment="1">
      <alignment horizontal="center" vertical="center" wrapText="1"/>
    </xf>
    <xf numFmtId="0" fontId="15" fillId="6" borderId="1" xfId="0" applyFont="1" applyFill="1" applyBorder="1" applyAlignment="1">
      <alignment vertical="center" wrapText="1"/>
    </xf>
    <xf numFmtId="2" fontId="15" fillId="6" borderId="1" xfId="0" applyNumberFormat="1" applyFont="1" applyFill="1" applyBorder="1" applyAlignment="1">
      <alignment horizontal="center" vertical="center" wrapText="1"/>
    </xf>
    <xf numFmtId="44" fontId="15" fillId="6" borderId="1" xfId="3" applyFont="1" applyFill="1" applyBorder="1" applyAlignment="1">
      <alignment horizontal="center" vertical="center" wrapText="1"/>
    </xf>
    <xf numFmtId="0" fontId="16" fillId="0" borderId="0" xfId="0" applyFont="1" applyAlignment="1">
      <alignment horizontal="left"/>
    </xf>
    <xf numFmtId="0" fontId="19" fillId="0" borderId="0" xfId="1" applyFont="1" applyAlignment="1">
      <alignment horizontal="left"/>
    </xf>
    <xf numFmtId="0" fontId="3" fillId="0" borderId="0" xfId="0" applyFont="1" applyAlignment="1">
      <alignment horizontal="center"/>
    </xf>
    <xf numFmtId="0" fontId="21" fillId="0" borderId="0" xfId="0" applyFont="1" applyAlignment="1">
      <alignment horizontal="left"/>
    </xf>
    <xf numFmtId="0" fontId="4" fillId="0" borderId="42" xfId="0" applyFont="1" applyFill="1" applyBorder="1" applyAlignment="1" applyProtection="1">
      <alignment horizontal="left"/>
      <protection locked="0"/>
    </xf>
    <xf numFmtId="0" fontId="4" fillId="0" borderId="39" xfId="0" applyFont="1" applyFill="1" applyBorder="1" applyAlignment="1" applyProtection="1">
      <alignment horizontal="left"/>
      <protection locked="0"/>
    </xf>
    <xf numFmtId="0" fontId="4" fillId="0" borderId="44" xfId="0" applyFont="1" applyFill="1" applyBorder="1" applyAlignment="1" applyProtection="1">
      <alignment horizontal="left"/>
      <protection locked="0"/>
    </xf>
    <xf numFmtId="10" fontId="6" fillId="2" borderId="4" xfId="4" applyNumberFormat="1" applyFont="1" applyFill="1" applyBorder="1" applyAlignment="1" applyProtection="1">
      <alignment horizontal="center"/>
      <protection locked="0"/>
    </xf>
    <xf numFmtId="166" fontId="9" fillId="0" borderId="29" xfId="1" applyNumberFormat="1" applyFont="1" applyBorder="1"/>
    <xf numFmtId="166" fontId="5" fillId="0" borderId="1" xfId="1" applyNumberFormat="1" applyFont="1" applyBorder="1" applyAlignment="1">
      <alignment horizontal="center"/>
    </xf>
    <xf numFmtId="0" fontId="10" fillId="0" borderId="0" xfId="1" applyFont="1" applyBorder="1" applyAlignment="1" applyProtection="1">
      <protection locked="0"/>
    </xf>
    <xf numFmtId="0" fontId="10" fillId="2" borderId="17" xfId="1" applyFont="1" applyFill="1" applyBorder="1" applyAlignment="1" applyProtection="1">
      <alignment horizontal="center"/>
      <protection locked="0"/>
    </xf>
    <xf numFmtId="0" fontId="10" fillId="2" borderId="4" xfId="1" applyFont="1" applyFill="1" applyBorder="1" applyAlignment="1" applyProtection="1">
      <alignment horizontal="center"/>
      <protection locked="0"/>
    </xf>
    <xf numFmtId="44" fontId="10" fillId="5" borderId="19" xfId="3" applyNumberFormat="1" applyFont="1" applyFill="1" applyBorder="1"/>
    <xf numFmtId="44" fontId="10" fillId="5" borderId="19" xfId="3" applyFont="1" applyFill="1" applyBorder="1"/>
    <xf numFmtId="44" fontId="9" fillId="0" borderId="9" xfId="3" applyFont="1" applyBorder="1"/>
    <xf numFmtId="2" fontId="3" fillId="2" borderId="24" xfId="2" applyNumberFormat="1" applyFont="1" applyFill="1" applyBorder="1" applyProtection="1">
      <protection locked="0"/>
    </xf>
    <xf numFmtId="2" fontId="3" fillId="2" borderId="40" xfId="2" applyNumberFormat="1" applyFont="1" applyFill="1" applyBorder="1" applyProtection="1">
      <protection locked="0"/>
    </xf>
    <xf numFmtId="2" fontId="3" fillId="2" borderId="19" xfId="2" applyNumberFormat="1" applyFont="1" applyFill="1" applyBorder="1" applyProtection="1">
      <protection locked="0"/>
    </xf>
    <xf numFmtId="2" fontId="3" fillId="2" borderId="41" xfId="2" applyNumberFormat="1" applyFont="1" applyFill="1" applyBorder="1" applyProtection="1">
      <protection locked="0"/>
    </xf>
    <xf numFmtId="2" fontId="5" fillId="2" borderId="19" xfId="1" applyNumberFormat="1" applyFont="1" applyFill="1" applyBorder="1" applyProtection="1">
      <protection locked="0"/>
    </xf>
    <xf numFmtId="2" fontId="5" fillId="2" borderId="41" xfId="1" applyNumberFormat="1" applyFont="1" applyFill="1" applyBorder="1" applyProtection="1">
      <protection locked="0"/>
    </xf>
    <xf numFmtId="2" fontId="5" fillId="2" borderId="19" xfId="1" applyNumberFormat="1" applyFont="1" applyFill="1" applyBorder="1" applyAlignment="1" applyProtection="1">
      <alignment wrapText="1"/>
      <protection locked="0"/>
    </xf>
    <xf numFmtId="2" fontId="5" fillId="2" borderId="41" xfId="1" applyNumberFormat="1" applyFont="1" applyFill="1" applyBorder="1" applyAlignment="1" applyProtection="1">
      <alignment wrapText="1"/>
      <protection locked="0"/>
    </xf>
    <xf numFmtId="2" fontId="9" fillId="2" borderId="10" xfId="1" applyNumberFormat="1" applyFont="1" applyFill="1" applyBorder="1" applyAlignment="1">
      <alignment horizontal="center"/>
    </xf>
    <xf numFmtId="2" fontId="9" fillId="2" borderId="21" xfId="1" applyNumberFormat="1" applyFont="1" applyFill="1" applyBorder="1" applyAlignment="1">
      <alignment horizontal="center"/>
    </xf>
    <xf numFmtId="44" fontId="5" fillId="2" borderId="2" xfId="3" applyFont="1" applyFill="1" applyBorder="1" applyProtection="1">
      <protection locked="0"/>
    </xf>
    <xf numFmtId="0" fontId="6" fillId="2" borderId="16" xfId="1" applyFont="1" applyFill="1" applyBorder="1" applyAlignment="1" applyProtection="1">
      <protection locked="0"/>
    </xf>
    <xf numFmtId="0" fontId="6" fillId="2" borderId="25" xfId="1" applyFont="1" applyFill="1" applyBorder="1" applyAlignment="1" applyProtection="1">
      <protection locked="0"/>
    </xf>
    <xf numFmtId="0" fontId="6" fillId="2" borderId="17" xfId="1" applyFont="1" applyFill="1" applyBorder="1" applyAlignment="1" applyProtection="1">
      <protection locked="0"/>
    </xf>
    <xf numFmtId="0" fontId="9" fillId="0" borderId="0" xfId="1" applyFont="1" applyBorder="1" applyAlignment="1"/>
    <xf numFmtId="44" fontId="5" fillId="0" borderId="18" xfId="3" applyFont="1" applyBorder="1"/>
    <xf numFmtId="44" fontId="9" fillId="0" borderId="8" xfId="3" applyFont="1" applyBorder="1"/>
    <xf numFmtId="44" fontId="9" fillId="2" borderId="14" xfId="3" applyFont="1" applyFill="1" applyBorder="1" applyAlignment="1">
      <alignment horizontal="center"/>
    </xf>
    <xf numFmtId="44" fontId="5" fillId="0" borderId="0" xfId="3" applyFont="1" applyFill="1"/>
    <xf numFmtId="44" fontId="5" fillId="0" borderId="0" xfId="3" applyFont="1"/>
    <xf numFmtId="44" fontId="5" fillId="0" borderId="0" xfId="3" applyFont="1" applyBorder="1"/>
    <xf numFmtId="44" fontId="9" fillId="0" borderId="29" xfId="3" applyFont="1" applyBorder="1"/>
    <xf numFmtId="44" fontId="3" fillId="2" borderId="24" xfId="3" applyFont="1" applyFill="1" applyBorder="1" applyProtection="1">
      <protection locked="0"/>
    </xf>
    <xf numFmtId="44" fontId="3" fillId="2" borderId="40" xfId="3" applyFont="1" applyFill="1" applyBorder="1" applyProtection="1">
      <protection locked="0"/>
    </xf>
    <xf numFmtId="44" fontId="5" fillId="0" borderId="30" xfId="3" applyFont="1" applyFill="1" applyBorder="1"/>
    <xf numFmtId="44" fontId="5" fillId="0" borderId="3" xfId="3" applyFont="1" applyFill="1" applyBorder="1"/>
    <xf numFmtId="44" fontId="19" fillId="5" borderId="24" xfId="3" applyFont="1" applyFill="1" applyBorder="1"/>
    <xf numFmtId="44" fontId="3" fillId="2" borderId="19" xfId="3" applyFont="1" applyFill="1" applyBorder="1" applyProtection="1">
      <protection locked="0"/>
    </xf>
    <xf numFmtId="44" fontId="3" fillId="2" borderId="41" xfId="3" applyFont="1" applyFill="1" applyBorder="1" applyProtection="1">
      <protection locked="0"/>
    </xf>
    <xf numFmtId="44" fontId="5" fillId="0" borderId="1" xfId="3" applyFont="1" applyFill="1" applyBorder="1"/>
    <xf numFmtId="44" fontId="19" fillId="5" borderId="19" xfId="3" applyFont="1" applyFill="1" applyBorder="1"/>
    <xf numFmtId="44" fontId="5" fillId="2" borderId="19" xfId="3" applyFont="1" applyFill="1" applyBorder="1" applyProtection="1">
      <protection locked="0"/>
    </xf>
    <xf numFmtId="44" fontId="5" fillId="2" borderId="41" xfId="3" applyFont="1" applyFill="1" applyBorder="1" applyProtection="1">
      <protection locked="0"/>
    </xf>
    <xf numFmtId="44" fontId="5" fillId="2" borderId="19" xfId="3" applyFont="1" applyFill="1" applyBorder="1" applyAlignment="1" applyProtection="1">
      <alignment wrapText="1"/>
      <protection locked="0"/>
    </xf>
    <xf numFmtId="44" fontId="5" fillId="2" borderId="41" xfId="3" applyFont="1" applyFill="1" applyBorder="1" applyAlignment="1" applyProtection="1">
      <alignment wrapText="1"/>
      <protection locked="0"/>
    </xf>
    <xf numFmtId="44" fontId="9" fillId="2" borderId="10" xfId="3" applyFont="1" applyFill="1" applyBorder="1" applyAlignment="1">
      <alignment horizontal="center"/>
    </xf>
    <xf numFmtId="44" fontId="9" fillId="2" borderId="21" xfId="3" applyFont="1" applyFill="1" applyBorder="1" applyAlignment="1">
      <alignment horizontal="center"/>
    </xf>
    <xf numFmtId="0" fontId="10" fillId="0" borderId="0" xfId="1" applyFont="1" applyBorder="1" applyAlignment="1"/>
    <xf numFmtId="0" fontId="6" fillId="0" borderId="0" xfId="1" applyFont="1" applyBorder="1" applyAlignment="1" applyProtection="1">
      <alignment horizontal="center"/>
      <protection locked="0"/>
    </xf>
    <xf numFmtId="0" fontId="10" fillId="2" borderId="54" xfId="1" applyFont="1" applyFill="1" applyBorder="1" applyAlignment="1" applyProtection="1">
      <alignment horizontal="center"/>
      <protection locked="0"/>
    </xf>
    <xf numFmtId="44" fontId="4" fillId="0" borderId="1" xfId="3" applyFont="1" applyBorder="1"/>
    <xf numFmtId="2" fontId="9" fillId="2" borderId="9" xfId="1" applyNumberFormat="1" applyFont="1" applyFill="1" applyBorder="1" applyAlignment="1"/>
    <xf numFmtId="2" fontId="3" fillId="0" borderId="3" xfId="0" applyNumberFormat="1" applyFont="1" applyFill="1" applyBorder="1" applyProtection="1"/>
    <xf numFmtId="2" fontId="5" fillId="2" borderId="3" xfId="1" applyNumberFormat="1" applyFont="1" applyFill="1" applyBorder="1" applyProtection="1">
      <protection locked="0"/>
    </xf>
    <xf numFmtId="2" fontId="5" fillId="2" borderId="15" xfId="1" applyNumberFormat="1" applyFont="1" applyFill="1" applyBorder="1" applyProtection="1">
      <protection locked="0"/>
    </xf>
    <xf numFmtId="0" fontId="13" fillId="0" borderId="1" xfId="0" applyFont="1" applyBorder="1"/>
    <xf numFmtId="0" fontId="13" fillId="2" borderId="1" xfId="0" applyFont="1" applyFill="1" applyBorder="1" applyAlignment="1" applyProtection="1">
      <alignment horizontal="left"/>
      <protection locked="0"/>
    </xf>
    <xf numFmtId="0" fontId="12" fillId="0" borderId="0" xfId="0" applyFont="1" applyBorder="1" applyAlignment="1">
      <alignment horizontal="left"/>
    </xf>
    <xf numFmtId="0" fontId="12" fillId="2" borderId="1" xfId="0" applyFont="1" applyFill="1" applyBorder="1" applyAlignment="1">
      <alignment horizontal="left"/>
    </xf>
    <xf numFmtId="0" fontId="13" fillId="0" borderId="0" xfId="0" applyFont="1"/>
    <xf numFmtId="0" fontId="12" fillId="2" borderId="1" xfId="0" applyFont="1" applyFill="1" applyBorder="1"/>
    <xf numFmtId="167" fontId="3" fillId="0" borderId="3" xfId="0" applyNumberFormat="1" applyFont="1" applyFill="1" applyBorder="1" applyAlignment="1" applyProtection="1">
      <alignment wrapText="1"/>
      <protection locked="0"/>
    </xf>
    <xf numFmtId="167" fontId="3" fillId="4" borderId="1" xfId="0" applyNumberFormat="1" applyFont="1" applyFill="1" applyBorder="1" applyAlignment="1" applyProtection="1">
      <alignment wrapText="1"/>
      <protection locked="0"/>
    </xf>
    <xf numFmtId="167" fontId="3" fillId="0" borderId="1" xfId="0" applyNumberFormat="1" applyFont="1" applyFill="1" applyBorder="1" applyAlignment="1" applyProtection="1">
      <alignment wrapText="1"/>
      <protection locked="0"/>
    </xf>
    <xf numFmtId="167" fontId="3" fillId="4" borderId="9" xfId="0" applyNumberFormat="1" applyFont="1" applyFill="1" applyBorder="1" applyAlignment="1" applyProtection="1">
      <alignment wrapText="1"/>
      <protection locked="0"/>
    </xf>
    <xf numFmtId="44" fontId="3" fillId="0" borderId="24" xfId="0" applyNumberFormat="1" applyFont="1" applyBorder="1" applyProtection="1">
      <protection locked="0"/>
    </xf>
    <xf numFmtId="44" fontId="3" fillId="4" borderId="19" xfId="0" applyNumberFormat="1" applyFont="1" applyFill="1" applyBorder="1" applyProtection="1">
      <protection locked="0"/>
    </xf>
    <xf numFmtId="44" fontId="3" fillId="0" borderId="19" xfId="0" applyNumberFormat="1" applyFont="1" applyBorder="1" applyProtection="1">
      <protection locked="0"/>
    </xf>
    <xf numFmtId="44" fontId="3" fillId="4" borderId="10" xfId="0" applyNumberFormat="1" applyFont="1" applyFill="1" applyBorder="1" applyProtection="1">
      <protection locked="0"/>
    </xf>
    <xf numFmtId="165" fontId="3" fillId="0" borderId="15" xfId="0" applyNumberFormat="1" applyFont="1" applyFill="1" applyBorder="1" applyProtection="1">
      <protection locked="0"/>
    </xf>
    <xf numFmtId="165" fontId="3" fillId="4" borderId="2" xfId="0" applyNumberFormat="1" applyFont="1" applyFill="1" applyBorder="1" applyProtection="1">
      <protection locked="0"/>
    </xf>
    <xf numFmtId="165" fontId="3" fillId="0" borderId="2" xfId="0" applyNumberFormat="1" applyFont="1" applyFill="1" applyBorder="1" applyProtection="1">
      <protection locked="0"/>
    </xf>
    <xf numFmtId="165" fontId="3" fillId="4" borderId="14" xfId="0" applyNumberFormat="1" applyFont="1" applyFill="1" applyBorder="1" applyProtection="1">
      <protection locked="0"/>
    </xf>
    <xf numFmtId="18" fontId="3" fillId="3" borderId="30" xfId="0" applyNumberFormat="1" applyFont="1" applyFill="1" applyBorder="1" applyProtection="1">
      <protection locked="0"/>
    </xf>
    <xf numFmtId="18" fontId="3" fillId="3" borderId="3" xfId="0" applyNumberFormat="1" applyFont="1" applyFill="1" applyBorder="1" applyProtection="1">
      <protection locked="0"/>
    </xf>
    <xf numFmtId="18" fontId="3" fillId="3" borderId="1" xfId="0" applyNumberFormat="1" applyFont="1" applyFill="1" applyBorder="1" applyProtection="1">
      <protection locked="0"/>
    </xf>
    <xf numFmtId="0" fontId="16" fillId="0" borderId="0" xfId="0" applyFont="1" applyAlignment="1">
      <alignment horizontal="left" vertical="center" wrapText="1"/>
    </xf>
    <xf numFmtId="0" fontId="16" fillId="0" borderId="0" xfId="0" applyFont="1" applyAlignment="1">
      <alignment horizontal="left"/>
    </xf>
    <xf numFmtId="0" fontId="16" fillId="0" borderId="0" xfId="0" applyFont="1" applyAlignment="1">
      <alignment horizontal="left" wrapText="1"/>
    </xf>
    <xf numFmtId="0" fontId="15" fillId="0" borderId="0" xfId="0" applyFont="1" applyAlignment="1">
      <alignment horizontal="center" wrapText="1"/>
    </xf>
    <xf numFmtId="0" fontId="13" fillId="0" borderId="0" xfId="0" applyFont="1" applyAlignment="1">
      <alignment horizontal="center" wrapText="1"/>
    </xf>
    <xf numFmtId="0" fontId="13" fillId="0" borderId="0" xfId="0" applyFont="1" applyAlignment="1">
      <alignment horizontal="left" wrapText="1"/>
    </xf>
    <xf numFmtId="0" fontId="12" fillId="0" borderId="0" xfId="0" applyFont="1" applyBorder="1" applyAlignment="1">
      <alignment horizontal="left" vertical="center" wrapText="1"/>
    </xf>
    <xf numFmtId="0" fontId="16" fillId="0" borderId="0" xfId="0" applyFont="1" applyAlignment="1">
      <alignment horizontal="left" vertical="center"/>
    </xf>
    <xf numFmtId="0" fontId="14" fillId="0" borderId="0" xfId="0" applyFont="1" applyBorder="1" applyAlignment="1">
      <alignment horizontal="left" vertical="center" wrapText="1"/>
    </xf>
    <xf numFmtId="0" fontId="15" fillId="0" borderId="0" xfId="0" applyFont="1" applyAlignment="1">
      <alignment horizontal="center"/>
    </xf>
    <xf numFmtId="0" fontId="15" fillId="0" borderId="0" xfId="0" applyFont="1" applyAlignment="1">
      <alignment horizontal="center" vertical="center" wrapText="1"/>
    </xf>
    <xf numFmtId="0" fontId="24" fillId="0" borderId="0" xfId="0" applyFont="1" applyAlignment="1">
      <alignment horizontal="left"/>
    </xf>
    <xf numFmtId="0" fontId="4" fillId="0" borderId="0" xfId="0" applyFont="1" applyBorder="1" applyAlignment="1">
      <alignment horizontal="left" vertical="center"/>
    </xf>
    <xf numFmtId="0" fontId="4" fillId="0" borderId="0" xfId="0" applyFont="1" applyAlignment="1">
      <alignment horizontal="center"/>
    </xf>
    <xf numFmtId="0" fontId="4" fillId="0" borderId="0" xfId="0" applyFont="1" applyAlignment="1" applyProtection="1">
      <alignment horizontal="center"/>
      <protection locked="0"/>
    </xf>
    <xf numFmtId="0" fontId="6" fillId="0" borderId="1" xfId="1" applyFont="1" applyBorder="1" applyAlignment="1">
      <alignment horizontal="left"/>
    </xf>
    <xf numFmtId="0" fontId="19" fillId="0" borderId="0" xfId="1" applyFont="1" applyAlignment="1">
      <alignment horizontal="left"/>
    </xf>
    <xf numFmtId="0" fontId="9" fillId="0" borderId="0" xfId="1" applyFont="1" applyAlignment="1">
      <alignment horizontal="center"/>
    </xf>
    <xf numFmtId="0" fontId="9" fillId="0" borderId="0" xfId="1" applyFont="1" applyAlignment="1" applyProtection="1">
      <alignment horizontal="center"/>
      <protection locked="0"/>
    </xf>
    <xf numFmtId="0" fontId="9" fillId="0" borderId="0" xfId="1" applyFont="1" applyFill="1" applyAlignment="1" applyProtection="1">
      <alignment horizontal="center"/>
      <protection locked="0"/>
    </xf>
    <xf numFmtId="0" fontId="6" fillId="2" borderId="16" xfId="1" applyFont="1" applyFill="1" applyBorder="1" applyAlignment="1" applyProtection="1">
      <alignment horizontal="left"/>
      <protection locked="0"/>
    </xf>
    <xf numFmtId="0" fontId="6" fillId="2" borderId="25" xfId="1" applyFont="1" applyFill="1" applyBorder="1" applyAlignment="1" applyProtection="1">
      <alignment horizontal="left"/>
      <protection locked="0"/>
    </xf>
    <xf numFmtId="0" fontId="6" fillId="2" borderId="17" xfId="1" applyFont="1" applyFill="1" applyBorder="1" applyAlignment="1" applyProtection="1">
      <alignment horizontal="left"/>
      <protection locked="0"/>
    </xf>
    <xf numFmtId="0" fontId="6" fillId="0" borderId="28"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6" xfId="1" applyFont="1" applyBorder="1" applyAlignment="1">
      <alignment horizontal="center" vertical="center" wrapText="1"/>
    </xf>
    <xf numFmtId="0" fontId="6" fillId="0" borderId="9" xfId="1" applyFont="1" applyBorder="1" applyAlignment="1">
      <alignment horizontal="center" vertical="center" wrapText="1"/>
    </xf>
    <xf numFmtId="0" fontId="5" fillId="0" borderId="5" xfId="1" applyFont="1" applyBorder="1" applyAlignment="1">
      <alignment horizontal="center" vertical="center" wrapText="1"/>
    </xf>
    <xf numFmtId="0" fontId="5" fillId="0" borderId="8" xfId="1" applyFont="1" applyBorder="1" applyAlignment="1">
      <alignment horizontal="center" vertical="center" wrapText="1"/>
    </xf>
    <xf numFmtId="0" fontId="6" fillId="0" borderId="16" xfId="1" applyFont="1" applyBorder="1" applyAlignment="1" applyProtection="1">
      <alignment horizontal="left"/>
      <protection locked="0"/>
    </xf>
    <xf numFmtId="0" fontId="6" fillId="0" borderId="17" xfId="1" applyFont="1" applyBorder="1" applyAlignment="1" applyProtection="1">
      <alignment horizontal="left"/>
      <protection locked="0"/>
    </xf>
    <xf numFmtId="0" fontId="6" fillId="0" borderId="16" xfId="1" applyFont="1" applyBorder="1" applyAlignment="1" applyProtection="1">
      <protection locked="0"/>
    </xf>
    <xf numFmtId="0" fontId="6" fillId="0" borderId="17" xfId="1" applyFont="1" applyBorder="1" applyAlignment="1" applyProtection="1">
      <protection locked="0"/>
    </xf>
    <xf numFmtId="0" fontId="6" fillId="2" borderId="6"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9" fillId="0" borderId="0" xfId="1" applyFont="1" applyBorder="1" applyAlignment="1">
      <alignment horizontal="center"/>
    </xf>
    <xf numFmtId="0" fontId="10" fillId="0" borderId="16" xfId="1" applyFont="1" applyBorder="1" applyAlignment="1" applyProtection="1">
      <alignment horizontal="left"/>
      <protection locked="0"/>
    </xf>
    <xf numFmtId="0" fontId="10" fillId="0" borderId="25" xfId="1" applyFont="1" applyBorder="1" applyAlignment="1" applyProtection="1">
      <alignment horizontal="left"/>
      <protection locked="0"/>
    </xf>
    <xf numFmtId="0" fontId="10" fillId="0" borderId="17" xfId="1" applyFont="1" applyBorder="1" applyAlignment="1" applyProtection="1">
      <alignment horizontal="left"/>
      <protection locked="0"/>
    </xf>
    <xf numFmtId="0" fontId="9" fillId="0" borderId="20" xfId="1" applyFont="1" applyBorder="1" applyAlignment="1">
      <alignment horizontal="right"/>
    </xf>
    <xf numFmtId="0" fontId="9" fillId="0" borderId="21" xfId="1" applyFont="1" applyBorder="1" applyAlignment="1">
      <alignment horizontal="right"/>
    </xf>
    <xf numFmtId="0" fontId="6" fillId="2" borderId="33" xfId="1" applyFont="1" applyFill="1" applyBorder="1" applyAlignment="1">
      <alignment horizontal="center" vertical="center" wrapText="1"/>
    </xf>
    <xf numFmtId="0" fontId="6" fillId="2" borderId="26"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0" borderId="48" xfId="1" applyFont="1" applyBorder="1" applyAlignment="1">
      <alignment horizontal="center" vertical="center" wrapText="1"/>
    </xf>
    <xf numFmtId="0" fontId="6" fillId="0" borderId="47" xfId="1" applyFont="1" applyBorder="1" applyAlignment="1">
      <alignment horizontal="center" vertical="center" wrapText="1"/>
    </xf>
    <xf numFmtId="0" fontId="6" fillId="0" borderId="49" xfId="1" applyFont="1" applyBorder="1" applyAlignment="1">
      <alignment horizontal="center" vertical="center" wrapText="1"/>
    </xf>
    <xf numFmtId="0" fontId="10" fillId="5" borderId="7" xfId="1" applyFont="1" applyFill="1" applyBorder="1" applyAlignment="1">
      <alignment horizontal="center" vertical="center" wrapText="1"/>
    </xf>
    <xf numFmtId="0" fontId="10" fillId="5" borderId="10" xfId="1" applyFont="1" applyFill="1" applyBorder="1" applyAlignment="1">
      <alignment horizontal="center" vertical="center" wrapText="1"/>
    </xf>
    <xf numFmtId="0" fontId="10" fillId="0" borderId="26" xfId="1" applyFont="1" applyBorder="1" applyAlignment="1">
      <alignment horizontal="left"/>
    </xf>
    <xf numFmtId="0" fontId="10" fillId="0" borderId="11" xfId="1" applyFont="1" applyBorder="1" applyAlignment="1">
      <alignment horizontal="left"/>
    </xf>
    <xf numFmtId="0" fontId="10" fillId="0" borderId="27" xfId="1" applyFont="1" applyBorder="1" applyAlignment="1">
      <alignment horizontal="left"/>
    </xf>
    <xf numFmtId="0" fontId="6" fillId="0" borderId="16" xfId="1" applyFont="1" applyBorder="1" applyAlignment="1" applyProtection="1">
      <alignment horizontal="left"/>
    </xf>
    <xf numFmtId="0" fontId="6" fillId="0" borderId="17" xfId="1" applyFont="1" applyBorder="1" applyAlignment="1" applyProtection="1">
      <alignment horizontal="left"/>
    </xf>
    <xf numFmtId="0" fontId="6" fillId="0" borderId="16" xfId="1" applyFont="1" applyBorder="1" applyAlignment="1" applyProtection="1"/>
    <xf numFmtId="0" fontId="6" fillId="0" borderId="17" xfId="1" applyFont="1" applyBorder="1" applyAlignment="1" applyProtection="1"/>
    <xf numFmtId="0" fontId="9" fillId="2" borderId="0" xfId="1" applyFont="1" applyFill="1" applyAlignment="1" applyProtection="1">
      <alignment horizontal="center"/>
      <protection locked="0"/>
    </xf>
    <xf numFmtId="0" fontId="10" fillId="0" borderId="16" xfId="1" applyFont="1" applyBorder="1" applyAlignment="1">
      <alignment horizontal="left"/>
    </xf>
    <xf numFmtId="0" fontId="10" fillId="0" borderId="25" xfId="1" applyFont="1" applyBorder="1" applyAlignment="1">
      <alignment horizontal="left"/>
    </xf>
    <xf numFmtId="0" fontId="10" fillId="0" borderId="17" xfId="1" applyFont="1" applyBorder="1" applyAlignment="1">
      <alignment horizontal="left"/>
    </xf>
    <xf numFmtId="0" fontId="6" fillId="4" borderId="50" xfId="1" applyFont="1" applyFill="1" applyBorder="1" applyAlignment="1">
      <alignment horizontal="center" vertical="center" wrapText="1"/>
    </xf>
    <xf numFmtId="0" fontId="6" fillId="4" borderId="3" xfId="1" applyFont="1" applyFill="1" applyBorder="1" applyAlignment="1">
      <alignment horizontal="center" vertical="center" wrapText="1"/>
    </xf>
    <xf numFmtId="0" fontId="23" fillId="0" borderId="0" xfId="0" applyFont="1" applyAlignment="1">
      <alignment horizontal="center"/>
    </xf>
    <xf numFmtId="0" fontId="3" fillId="0" borderId="0" xfId="0" applyFont="1" applyAlignment="1">
      <alignment horizontal="center"/>
    </xf>
    <xf numFmtId="0" fontId="6" fillId="4" borderId="1" xfId="1" applyFont="1" applyFill="1" applyBorder="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50"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0" borderId="32"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26" xfId="0" applyFont="1" applyBorder="1" applyAlignment="1">
      <alignment horizontal="center" vertical="center"/>
    </xf>
    <xf numFmtId="0" fontId="3" fillId="0" borderId="33" xfId="0" applyFont="1" applyBorder="1" applyAlignment="1">
      <alignment horizontal="center"/>
    </xf>
    <xf numFmtId="0" fontId="3" fillId="0" borderId="34" xfId="0" applyFont="1" applyBorder="1" applyAlignment="1">
      <alignment horizontal="center"/>
    </xf>
    <xf numFmtId="0" fontId="3" fillId="0" borderId="26" xfId="0" applyFont="1" applyBorder="1" applyAlignment="1">
      <alignment horizontal="center"/>
    </xf>
    <xf numFmtId="0" fontId="4" fillId="0" borderId="0" xfId="0" applyFont="1" applyFill="1" applyAlignment="1" applyProtection="1">
      <alignment horizontal="left"/>
      <protection locked="0"/>
    </xf>
    <xf numFmtId="0" fontId="3" fillId="2" borderId="4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4" fillId="5" borderId="35" xfId="0" applyFont="1" applyFill="1" applyBorder="1" applyAlignment="1">
      <alignment horizontal="center" vertical="center"/>
    </xf>
    <xf numFmtId="0" fontId="4" fillId="5" borderId="36" xfId="0" applyFont="1" applyFill="1" applyBorder="1" applyAlignment="1">
      <alignment horizontal="center" vertical="center"/>
    </xf>
    <xf numFmtId="0" fontId="4" fillId="5" borderId="27"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3" fillId="2" borderId="38"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3" borderId="7" xfId="0" applyFont="1" applyFill="1" applyBorder="1" applyAlignment="1">
      <alignment horizontal="center" vertical="center"/>
    </xf>
    <xf numFmtId="0" fontId="4" fillId="3" borderId="28" xfId="0" applyFont="1" applyFill="1" applyBorder="1" applyAlignment="1">
      <alignment horizontal="center" vertical="center"/>
    </xf>
    <xf numFmtId="0" fontId="4" fillId="0" borderId="42" xfId="0" applyFont="1" applyFill="1" applyBorder="1" applyAlignment="1" applyProtection="1">
      <alignment horizontal="left"/>
      <protection locked="0"/>
    </xf>
    <xf numFmtId="0" fontId="4" fillId="0" borderId="39" xfId="0" applyFont="1" applyFill="1" applyBorder="1" applyAlignment="1" applyProtection="1">
      <alignment horizontal="left"/>
      <protection locked="0"/>
    </xf>
    <xf numFmtId="0" fontId="4" fillId="0" borderId="44" xfId="0" applyFont="1" applyFill="1" applyBorder="1" applyAlignment="1" applyProtection="1">
      <alignment horizontal="left"/>
      <protection locked="0"/>
    </xf>
    <xf numFmtId="170" fontId="3" fillId="0" borderId="3" xfId="0" applyNumberFormat="1" applyFont="1" applyFill="1" applyBorder="1" applyAlignment="1" applyProtection="1">
      <alignment wrapText="1"/>
      <protection locked="0"/>
    </xf>
    <xf numFmtId="170" fontId="3" fillId="4" borderId="1" xfId="0" applyNumberFormat="1" applyFont="1" applyFill="1" applyBorder="1" applyAlignment="1" applyProtection="1">
      <alignment wrapText="1"/>
      <protection locked="0"/>
    </xf>
    <xf numFmtId="170" fontId="3" fillId="0" borderId="1" xfId="0" applyNumberFormat="1" applyFont="1" applyFill="1" applyBorder="1" applyAlignment="1" applyProtection="1">
      <alignment wrapText="1"/>
      <protection locked="0"/>
    </xf>
    <xf numFmtId="170" fontId="3" fillId="4" borderId="9" xfId="0" applyNumberFormat="1" applyFont="1" applyFill="1" applyBorder="1" applyAlignment="1" applyProtection="1">
      <alignment wrapText="1"/>
      <protection locked="0"/>
    </xf>
  </cellXfs>
  <cellStyles count="5">
    <cellStyle name="Currency" xfId="3" builtinId="4"/>
    <cellStyle name="Currency 2" xfId="2"/>
    <cellStyle name="Normal" xfId="0" builtinId="0"/>
    <cellStyle name="Normal 2" xfId="1"/>
    <cellStyle name="Percent" xfId="4"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504283</xdr:colOff>
      <xdr:row>1</xdr:row>
      <xdr:rowOff>68036</xdr:rowOff>
    </xdr:from>
    <xdr:to>
      <xdr:col>23</xdr:col>
      <xdr:colOff>653004</xdr:colOff>
      <xdr:row>5</xdr:row>
      <xdr:rowOff>399613</xdr:rowOff>
    </xdr:to>
    <xdr:pic>
      <xdr:nvPicPr>
        <xdr:cNvPr id="2" name="Picture 1" descr="sea"/>
        <xdr:cNvPicPr/>
      </xdr:nvPicPr>
      <xdr:blipFill>
        <a:blip xmlns:r="http://schemas.openxmlformats.org/officeDocument/2006/relationships" r:embed="rId1" cstate="print"/>
        <a:srcRect/>
        <a:stretch>
          <a:fillRect/>
        </a:stretch>
      </xdr:blipFill>
      <xdr:spPr bwMode="auto">
        <a:xfrm>
          <a:off x="17581247" y="367393"/>
          <a:ext cx="1373364" cy="1529006"/>
        </a:xfrm>
        <a:prstGeom prst="rect">
          <a:avLst/>
        </a:prstGeom>
        <a:noFill/>
        <a:ln w="9525">
          <a:noFill/>
          <a:miter lim="800000"/>
          <a:headEnd/>
          <a:tailEnd/>
        </a:ln>
      </xdr:spPr>
    </xdr:pic>
    <xdr:clientData/>
  </xdr:twoCellAnchor>
  <xdr:twoCellAnchor editAs="oneCell">
    <xdr:from>
      <xdr:col>0</xdr:col>
      <xdr:colOff>312965</xdr:colOff>
      <xdr:row>0</xdr:row>
      <xdr:rowOff>146538</xdr:rowOff>
    </xdr:from>
    <xdr:to>
      <xdr:col>1</xdr:col>
      <xdr:colOff>163286</xdr:colOff>
      <xdr:row>6</xdr:row>
      <xdr:rowOff>38696</xdr:rowOff>
    </xdr:to>
    <xdr:pic>
      <xdr:nvPicPr>
        <xdr:cNvPr id="3" name="Picture 2" descr="Logo CETAA 4 version.jpg"/>
        <xdr:cNvPicPr>
          <a:picLocks noChangeAspect="1"/>
        </xdr:cNvPicPr>
      </xdr:nvPicPr>
      <xdr:blipFill>
        <a:blip xmlns:r="http://schemas.openxmlformats.org/officeDocument/2006/relationships" r:embed="rId2" cstate="print"/>
        <a:stretch>
          <a:fillRect/>
        </a:stretch>
      </xdr:blipFill>
      <xdr:spPr>
        <a:xfrm>
          <a:off x="312965" y="146538"/>
          <a:ext cx="1768928" cy="19740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AC28"/>
  <sheetViews>
    <sheetView tabSelected="1" zoomScale="60" zoomScaleNormal="60" workbookViewId="0">
      <selection activeCell="A15" sqref="A15:X15"/>
    </sheetView>
  </sheetViews>
  <sheetFormatPr defaultColWidth="9.140625" defaultRowHeight="23.25"/>
  <cols>
    <col min="1" max="1" width="28.85546875" style="118" customWidth="1"/>
    <col min="2" max="2" width="18.28515625" style="120" customWidth="1"/>
    <col min="3" max="3" width="27.85546875" style="120" bestFit="1" customWidth="1"/>
    <col min="4" max="8" width="9.140625" style="120"/>
    <col min="9" max="9" width="5.28515625" style="120" customWidth="1"/>
    <col min="10" max="10" width="11.7109375" style="120" customWidth="1"/>
    <col min="11" max="11" width="9.140625" style="120"/>
    <col min="12" max="12" width="17.42578125" style="120" customWidth="1"/>
    <col min="13" max="23" width="9.140625" style="120"/>
    <col min="24" max="24" width="14.140625" style="120" customWidth="1"/>
    <col min="25" max="16384" width="9.140625" style="120"/>
  </cols>
  <sheetData>
    <row r="1" spans="1:29">
      <c r="B1" s="119"/>
    </row>
    <row r="2" spans="1:29">
      <c r="B2" s="261" t="s">
        <v>56</v>
      </c>
      <c r="C2" s="261"/>
      <c r="D2" s="261"/>
      <c r="E2" s="261"/>
      <c r="F2" s="261"/>
      <c r="G2" s="261"/>
      <c r="H2" s="261"/>
      <c r="I2" s="261"/>
      <c r="J2" s="261"/>
      <c r="K2" s="261"/>
      <c r="L2" s="261"/>
      <c r="M2" s="261"/>
      <c r="N2" s="261"/>
      <c r="O2" s="261"/>
      <c r="P2" s="261"/>
      <c r="Q2" s="261"/>
      <c r="R2" s="261"/>
      <c r="S2" s="261"/>
      <c r="T2" s="261"/>
      <c r="U2" s="261"/>
      <c r="V2" s="261"/>
    </row>
    <row r="3" spans="1:29">
      <c r="B3" s="261" t="s">
        <v>57</v>
      </c>
      <c r="C3" s="261"/>
      <c r="D3" s="261"/>
      <c r="E3" s="261"/>
      <c r="F3" s="261"/>
      <c r="G3" s="261"/>
      <c r="H3" s="261"/>
      <c r="I3" s="261"/>
      <c r="J3" s="261"/>
      <c r="K3" s="261"/>
      <c r="L3" s="261"/>
      <c r="M3" s="261"/>
      <c r="N3" s="261"/>
      <c r="O3" s="261"/>
      <c r="P3" s="261"/>
      <c r="Q3" s="261"/>
      <c r="R3" s="261"/>
      <c r="S3" s="261"/>
      <c r="T3" s="261"/>
      <c r="U3" s="261"/>
      <c r="V3" s="261"/>
    </row>
    <row r="4" spans="1:29">
      <c r="B4" s="261" t="s">
        <v>58</v>
      </c>
      <c r="C4" s="261"/>
      <c r="D4" s="261"/>
      <c r="E4" s="261"/>
      <c r="F4" s="261"/>
      <c r="G4" s="261"/>
      <c r="H4" s="261"/>
      <c r="I4" s="261"/>
      <c r="J4" s="261"/>
      <c r="K4" s="261"/>
      <c r="L4" s="261"/>
      <c r="M4" s="261"/>
      <c r="N4" s="261"/>
      <c r="O4" s="261"/>
      <c r="P4" s="261"/>
      <c r="Q4" s="261"/>
      <c r="R4" s="261"/>
      <c r="S4" s="261"/>
      <c r="T4" s="261"/>
      <c r="U4" s="261"/>
      <c r="V4" s="261"/>
    </row>
    <row r="5" spans="1:29">
      <c r="B5" s="261" t="s">
        <v>59</v>
      </c>
      <c r="C5" s="261"/>
      <c r="D5" s="261"/>
      <c r="E5" s="261"/>
      <c r="F5" s="261"/>
      <c r="G5" s="261"/>
      <c r="H5" s="261"/>
      <c r="I5" s="261"/>
      <c r="J5" s="261"/>
      <c r="K5" s="261"/>
      <c r="L5" s="261"/>
      <c r="M5" s="261"/>
      <c r="N5" s="261"/>
      <c r="O5" s="261"/>
      <c r="P5" s="261"/>
      <c r="Q5" s="261"/>
      <c r="R5" s="261"/>
      <c r="S5" s="261"/>
      <c r="T5" s="261"/>
      <c r="U5" s="261"/>
      <c r="V5" s="261"/>
    </row>
    <row r="6" spans="1:29" ht="46.5" customHeight="1">
      <c r="A6" s="120"/>
      <c r="B6" s="262" t="s">
        <v>60</v>
      </c>
      <c r="C6" s="262"/>
      <c r="D6" s="262"/>
      <c r="E6" s="262"/>
      <c r="F6" s="262"/>
      <c r="G6" s="262"/>
      <c r="H6" s="262"/>
      <c r="I6" s="262"/>
      <c r="J6" s="262"/>
      <c r="K6" s="262"/>
      <c r="L6" s="262"/>
      <c r="M6" s="262"/>
      <c r="N6" s="262"/>
      <c r="O6" s="262"/>
      <c r="P6" s="262"/>
      <c r="Q6" s="262"/>
      <c r="R6" s="262"/>
      <c r="S6" s="262"/>
      <c r="T6" s="262"/>
      <c r="U6" s="262"/>
      <c r="V6" s="262"/>
    </row>
    <row r="7" spans="1:29" ht="20.25" customHeight="1">
      <c r="A7" s="125"/>
      <c r="B7" s="255" t="s">
        <v>61</v>
      </c>
      <c r="C7" s="255"/>
      <c r="D7" s="255"/>
      <c r="E7" s="255"/>
      <c r="F7" s="255"/>
      <c r="G7" s="255"/>
      <c r="H7" s="255"/>
      <c r="I7" s="255"/>
      <c r="J7" s="255"/>
      <c r="K7" s="255"/>
      <c r="L7" s="255"/>
      <c r="M7" s="255"/>
      <c r="N7" s="255"/>
      <c r="O7" s="255"/>
      <c r="P7" s="255"/>
      <c r="Q7" s="255"/>
      <c r="R7" s="255"/>
      <c r="S7" s="255"/>
      <c r="T7" s="255"/>
      <c r="U7" s="255"/>
      <c r="V7" s="255"/>
      <c r="W7" s="126"/>
      <c r="X7" s="126"/>
    </row>
    <row r="8" spans="1:29" ht="20.25" customHeight="1">
      <c r="A8" s="125"/>
      <c r="B8" s="255" t="s">
        <v>153</v>
      </c>
      <c r="C8" s="255"/>
      <c r="D8" s="255"/>
      <c r="E8" s="255"/>
      <c r="F8" s="255"/>
      <c r="G8" s="255"/>
      <c r="H8" s="255"/>
      <c r="I8" s="255"/>
      <c r="J8" s="255"/>
      <c r="K8" s="255"/>
      <c r="L8" s="255"/>
      <c r="M8" s="255"/>
      <c r="N8" s="255"/>
      <c r="O8" s="255"/>
      <c r="P8" s="255"/>
      <c r="Q8" s="255"/>
      <c r="R8" s="255"/>
      <c r="S8" s="255"/>
      <c r="T8" s="255"/>
      <c r="U8" s="255"/>
      <c r="V8" s="255"/>
      <c r="W8" s="126"/>
      <c r="X8" s="126"/>
    </row>
    <row r="9" spans="1:29" ht="8.25" customHeight="1">
      <c r="A9" s="125"/>
      <c r="B9" s="127"/>
      <c r="C9" s="127"/>
      <c r="D9" s="127"/>
      <c r="E9" s="127"/>
      <c r="F9" s="127"/>
      <c r="G9" s="127"/>
      <c r="H9" s="127"/>
      <c r="I9" s="127"/>
      <c r="J9" s="127"/>
      <c r="K9" s="127"/>
      <c r="L9" s="127"/>
      <c r="M9" s="127"/>
      <c r="N9" s="127"/>
      <c r="O9" s="127"/>
      <c r="P9" s="127"/>
      <c r="Q9" s="127"/>
      <c r="R9" s="127"/>
      <c r="S9" s="127"/>
      <c r="T9" s="127"/>
      <c r="U9" s="127"/>
      <c r="V9" s="127"/>
      <c r="W9" s="126"/>
      <c r="X9" s="126"/>
    </row>
    <row r="10" spans="1:29" ht="25.5" customHeight="1">
      <c r="A10" s="256" t="s">
        <v>103</v>
      </c>
      <c r="B10" s="256"/>
      <c r="C10" s="256"/>
      <c r="D10" s="256"/>
      <c r="E10" s="256"/>
      <c r="F10" s="256"/>
      <c r="G10" s="256"/>
      <c r="H10" s="256"/>
      <c r="I10" s="256"/>
      <c r="J10" s="256"/>
      <c r="K10" s="256"/>
      <c r="L10" s="256"/>
      <c r="M10" s="256"/>
      <c r="N10" s="256"/>
      <c r="O10" s="256"/>
      <c r="P10" s="256"/>
      <c r="Q10" s="256"/>
      <c r="R10" s="256"/>
      <c r="S10" s="256"/>
      <c r="T10" s="256"/>
      <c r="U10" s="256"/>
      <c r="V10" s="256"/>
      <c r="W10" s="256"/>
      <c r="X10" s="256"/>
    </row>
    <row r="11" spans="1:29" ht="12.75" customHeight="1">
      <c r="A11" s="121"/>
      <c r="B11" s="121"/>
      <c r="C11" s="121"/>
      <c r="D11" s="121"/>
      <c r="E11" s="121"/>
      <c r="F11" s="121"/>
      <c r="G11" s="121"/>
      <c r="H11" s="121"/>
      <c r="I11" s="121"/>
      <c r="J11" s="121"/>
    </row>
    <row r="12" spans="1:29">
      <c r="A12" s="257" t="s">
        <v>62</v>
      </c>
      <c r="B12" s="257"/>
    </row>
    <row r="13" spans="1:29" ht="110.25" customHeight="1">
      <c r="A13" s="258" t="s">
        <v>129</v>
      </c>
      <c r="B13" s="258"/>
      <c r="C13" s="258"/>
      <c r="D13" s="258"/>
      <c r="E13" s="258"/>
      <c r="F13" s="258"/>
      <c r="G13" s="258"/>
      <c r="H13" s="258"/>
      <c r="I13" s="258"/>
      <c r="J13" s="258"/>
      <c r="K13" s="258"/>
      <c r="L13" s="258"/>
      <c r="M13" s="258"/>
      <c r="N13" s="258"/>
      <c r="O13" s="258"/>
      <c r="P13" s="258"/>
      <c r="Q13" s="258"/>
      <c r="R13" s="258"/>
      <c r="S13" s="258"/>
      <c r="T13" s="258"/>
      <c r="U13" s="258"/>
      <c r="V13" s="258"/>
      <c r="W13" s="258"/>
      <c r="X13" s="258"/>
      <c r="Y13" s="122"/>
      <c r="Z13" s="122"/>
      <c r="AA13" s="122"/>
      <c r="AB13" s="122"/>
      <c r="AC13" s="122"/>
    </row>
    <row r="14" spans="1:29">
      <c r="A14" s="150"/>
      <c r="B14" s="150"/>
      <c r="C14" s="150"/>
      <c r="D14" s="150"/>
      <c r="E14" s="150"/>
      <c r="F14" s="150"/>
      <c r="G14" s="150"/>
      <c r="H14" s="150"/>
      <c r="I14" s="150"/>
      <c r="J14" s="150"/>
      <c r="K14" s="150"/>
      <c r="L14" s="150"/>
      <c r="M14" s="150"/>
      <c r="N14" s="150"/>
      <c r="O14" s="150"/>
      <c r="P14" s="150"/>
      <c r="Q14" s="150"/>
      <c r="R14" s="150"/>
      <c r="S14" s="150"/>
      <c r="T14" s="150"/>
      <c r="U14" s="150"/>
      <c r="V14" s="150"/>
      <c r="W14" s="150"/>
      <c r="X14" s="150"/>
      <c r="Y14" s="122"/>
      <c r="Z14" s="122"/>
      <c r="AA14" s="122"/>
      <c r="AB14" s="122"/>
      <c r="AC14" s="122"/>
    </row>
    <row r="15" spans="1:29" s="124" customFormat="1">
      <c r="A15" s="260" t="s">
        <v>84</v>
      </c>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120"/>
      <c r="Z15" s="120"/>
      <c r="AA15" s="120"/>
      <c r="AB15" s="120"/>
    </row>
    <row r="16" spans="1:29" s="124" customFormat="1">
      <c r="A16" s="134"/>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20"/>
      <c r="Z16" s="120"/>
      <c r="AA16" s="120"/>
      <c r="AB16" s="120"/>
    </row>
    <row r="17" spans="1:28" s="124" customFormat="1">
      <c r="A17" s="134"/>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20"/>
      <c r="Z17" s="120"/>
      <c r="AA17" s="120"/>
      <c r="AB17" s="120"/>
    </row>
    <row r="18" spans="1:28" s="126" customFormat="1" ht="20.25">
      <c r="A18" s="126" t="s">
        <v>63</v>
      </c>
      <c r="F18" s="128"/>
      <c r="G18" s="128"/>
      <c r="H18" s="128"/>
      <c r="I18" s="128"/>
      <c r="J18" s="128"/>
      <c r="K18" s="128"/>
      <c r="L18" s="128"/>
      <c r="M18" s="128"/>
      <c r="N18" s="128"/>
      <c r="O18" s="129"/>
      <c r="R18" s="126" t="s">
        <v>70</v>
      </c>
    </row>
    <row r="19" spans="1:28" s="126" customFormat="1" ht="20.25">
      <c r="A19" s="130" t="s">
        <v>64</v>
      </c>
      <c r="F19" s="129"/>
      <c r="G19" s="129"/>
      <c r="H19" s="131" t="s">
        <v>65</v>
      </c>
      <c r="L19" s="130"/>
      <c r="N19" s="129"/>
      <c r="R19" s="126" t="s">
        <v>71</v>
      </c>
    </row>
    <row r="20" spans="1:28" s="126" customFormat="1" ht="20.25">
      <c r="A20" s="252" t="s">
        <v>66</v>
      </c>
      <c r="B20" s="252"/>
      <c r="C20" s="252"/>
      <c r="D20" s="252"/>
      <c r="F20" s="128"/>
      <c r="G20" s="128"/>
      <c r="H20" s="131" t="s">
        <v>67</v>
      </c>
      <c r="I20" s="131"/>
      <c r="J20" s="131"/>
      <c r="K20" s="131"/>
      <c r="L20" s="130"/>
      <c r="N20" s="128"/>
      <c r="R20" s="126" t="s">
        <v>72</v>
      </c>
    </row>
    <row r="21" spans="1:28" s="126" customFormat="1" ht="20.25">
      <c r="A21" s="252" t="s">
        <v>68</v>
      </c>
      <c r="B21" s="252"/>
      <c r="C21" s="252"/>
      <c r="D21" s="252"/>
      <c r="E21" s="252"/>
      <c r="F21" s="252"/>
      <c r="G21" s="252"/>
      <c r="H21" s="252" t="s">
        <v>68</v>
      </c>
      <c r="I21" s="252"/>
      <c r="J21" s="252"/>
      <c r="K21" s="252"/>
      <c r="L21" s="252"/>
      <c r="M21" s="252"/>
      <c r="N21" s="252"/>
      <c r="O21" s="252"/>
      <c r="R21" s="252" t="s">
        <v>68</v>
      </c>
      <c r="S21" s="252"/>
      <c r="T21" s="252"/>
      <c r="U21" s="252"/>
      <c r="V21" s="252"/>
      <c r="W21" s="252"/>
      <c r="X21" s="252"/>
      <c r="Y21" s="252"/>
    </row>
    <row r="22" spans="1:28" s="126" customFormat="1" ht="20.25">
      <c r="A22" s="259" t="s">
        <v>69</v>
      </c>
      <c r="B22" s="259"/>
      <c r="C22" s="259"/>
      <c r="D22" s="259"/>
      <c r="E22" s="259"/>
      <c r="H22" s="253" t="s">
        <v>69</v>
      </c>
      <c r="I22" s="253"/>
      <c r="J22" s="253"/>
      <c r="K22" s="253"/>
      <c r="L22" s="253"/>
      <c r="M22" s="253"/>
      <c r="R22" s="253" t="s">
        <v>69</v>
      </c>
      <c r="S22" s="253"/>
      <c r="T22" s="253"/>
      <c r="U22" s="253"/>
      <c r="V22" s="253"/>
      <c r="W22" s="253"/>
    </row>
    <row r="23" spans="1:28">
      <c r="A23" s="120"/>
    </row>
    <row r="24" spans="1:28" ht="50.25" customHeight="1">
      <c r="A24" s="254" t="s">
        <v>73</v>
      </c>
      <c r="B24" s="254"/>
      <c r="C24" s="254"/>
      <c r="D24" s="254"/>
      <c r="E24" s="254"/>
      <c r="F24" s="254"/>
      <c r="G24" s="254"/>
      <c r="H24" s="254"/>
      <c r="I24" s="254"/>
      <c r="J24" s="254"/>
      <c r="K24" s="254"/>
      <c r="L24" s="254"/>
      <c r="M24" s="254"/>
      <c r="N24" s="254"/>
      <c r="O24" s="254"/>
      <c r="P24" s="254"/>
      <c r="Q24" s="254"/>
      <c r="R24" s="254"/>
      <c r="S24" s="254"/>
      <c r="T24" s="254"/>
      <c r="U24" s="254"/>
      <c r="V24" s="254"/>
      <c r="W24" s="254"/>
      <c r="X24" s="254"/>
    </row>
    <row r="25" spans="1:28">
      <c r="B25" s="123"/>
    </row>
    <row r="26" spans="1:28">
      <c r="B26" s="123"/>
    </row>
    <row r="27" spans="1:28">
      <c r="B27" s="118"/>
    </row>
    <row r="28" spans="1:28">
      <c r="B28" s="123"/>
    </row>
  </sheetData>
  <sheetProtection sheet="1" objects="1" scenarios="1"/>
  <mergeCells count="19">
    <mergeCell ref="B7:V7"/>
    <mergeCell ref="B2:V2"/>
    <mergeCell ref="B3:V3"/>
    <mergeCell ref="B4:V4"/>
    <mergeCell ref="B5:V5"/>
    <mergeCell ref="B6:V6"/>
    <mergeCell ref="R21:Y21"/>
    <mergeCell ref="R22:W22"/>
    <mergeCell ref="A24:X24"/>
    <mergeCell ref="B8:V8"/>
    <mergeCell ref="A10:X10"/>
    <mergeCell ref="A12:B12"/>
    <mergeCell ref="A13:X13"/>
    <mergeCell ref="A20:D20"/>
    <mergeCell ref="A21:G21"/>
    <mergeCell ref="H21:O21"/>
    <mergeCell ref="A22:E22"/>
    <mergeCell ref="H22:M22"/>
    <mergeCell ref="A15:X15"/>
  </mergeCells>
  <printOptions horizontalCentered="1" verticalCentered="1"/>
  <pageMargins left="0.45" right="0.45" top="0.5" bottom="0.5" header="0.3" footer="0.3"/>
  <pageSetup paperSize="5" scale="58" orientation="landscape" r:id="rId1"/>
  <drawing r:id="rId2"/>
</worksheet>
</file>

<file path=xl/worksheets/sheet10.xml><?xml version="1.0" encoding="utf-8"?>
<worksheet xmlns="http://schemas.openxmlformats.org/spreadsheetml/2006/main" xmlns:r="http://schemas.openxmlformats.org/officeDocument/2006/relationships">
  <dimension ref="A1:AO41"/>
  <sheetViews>
    <sheetView zoomScaleNormal="100" workbookViewId="0">
      <selection activeCell="F11" sqref="F11:J11"/>
    </sheetView>
  </sheetViews>
  <sheetFormatPr defaultColWidth="8.85546875" defaultRowHeight="15.75"/>
  <cols>
    <col min="1" max="1" width="4.42578125" style="1" bestFit="1" customWidth="1"/>
    <col min="2" max="2" width="20" style="1" customWidth="1"/>
    <col min="3" max="3" width="21" style="1" bestFit="1" customWidth="1"/>
    <col min="4" max="4" width="14.85546875" style="1" customWidth="1"/>
    <col min="5" max="5" width="18" style="1" customWidth="1"/>
    <col min="6" max="40" width="10.140625" style="1" customWidth="1"/>
    <col min="41" max="41" width="15.7109375" style="1" customWidth="1"/>
    <col min="42" max="16384" width="8.85546875" style="1"/>
  </cols>
  <sheetData>
    <row r="1" spans="1:41">
      <c r="A1" s="36" t="s">
        <v>130</v>
      </c>
      <c r="C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row>
    <row r="2" spans="1:41" s="20" customFormat="1">
      <c r="A2" s="334">
        <f>'Info AgEmp'!B4</f>
        <v>0</v>
      </c>
      <c r="B2" s="334"/>
      <c r="C2" s="334"/>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row>
    <row r="3" spans="1:41" ht="18.75">
      <c r="A3" s="73" t="s">
        <v>23</v>
      </c>
      <c r="B3" s="74"/>
      <c r="C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row>
    <row r="4" spans="1:41" s="20" customFormat="1">
      <c r="A4" s="334">
        <f>'Info AgEmp'!B8</f>
        <v>0</v>
      </c>
      <c r="B4" s="334"/>
      <c r="C4" s="334"/>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row>
    <row r="5" spans="1:41" s="20" customFormat="1">
      <c r="A5" s="334">
        <f>'Info AgEmp'!B5</f>
        <v>0</v>
      </c>
      <c r="B5" s="334"/>
      <c r="C5" s="334"/>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row>
    <row r="6" spans="1:41" s="20" customFormat="1">
      <c r="A6" s="133"/>
      <c r="B6" s="133"/>
      <c r="C6" s="133"/>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row>
    <row r="7" spans="1:41" s="20" customFormat="1" ht="16.5" thickBot="1">
      <c r="A7" s="334"/>
      <c r="B7" s="334"/>
      <c r="C7" s="334"/>
      <c r="D7" s="334"/>
      <c r="E7" s="334"/>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row>
    <row r="8" spans="1:41" s="20" customFormat="1" ht="16.5" thickBot="1">
      <c r="A8" s="174" t="s">
        <v>89</v>
      </c>
      <c r="B8" s="175"/>
      <c r="C8" s="175"/>
      <c r="D8" s="176"/>
      <c r="E8" s="143"/>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row>
    <row r="9" spans="1:41" s="20" customFormat="1">
      <c r="A9" s="133"/>
      <c r="B9" s="133"/>
      <c r="C9" s="133"/>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row>
    <row r="10" spans="1:41" s="20" customFormat="1" ht="16.5" thickBot="1">
      <c r="A10" s="37"/>
      <c r="C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row>
    <row r="11" spans="1:41" ht="34.5" customHeight="1" thickBot="1">
      <c r="A11" s="331"/>
      <c r="B11" s="328" t="s">
        <v>0</v>
      </c>
      <c r="C11" s="325" t="s">
        <v>24</v>
      </c>
      <c r="D11" s="341" t="s">
        <v>33</v>
      </c>
      <c r="E11" s="341" t="s">
        <v>36</v>
      </c>
      <c r="F11" s="336" t="s">
        <v>39</v>
      </c>
      <c r="G11" s="336"/>
      <c r="H11" s="336"/>
      <c r="I11" s="336"/>
      <c r="J11" s="336"/>
      <c r="K11" s="335" t="s">
        <v>39</v>
      </c>
      <c r="L11" s="336"/>
      <c r="M11" s="336"/>
      <c r="N11" s="336"/>
      <c r="O11" s="336"/>
      <c r="P11" s="335" t="s">
        <v>39</v>
      </c>
      <c r="Q11" s="336"/>
      <c r="R11" s="336"/>
      <c r="S11" s="336"/>
      <c r="T11" s="344"/>
      <c r="U11" s="335" t="s">
        <v>39</v>
      </c>
      <c r="V11" s="336"/>
      <c r="W11" s="336"/>
      <c r="X11" s="336"/>
      <c r="Y11" s="336"/>
      <c r="Z11" s="335" t="s">
        <v>39</v>
      </c>
      <c r="AA11" s="336"/>
      <c r="AB11" s="336"/>
      <c r="AC11" s="336"/>
      <c r="AD11" s="336"/>
      <c r="AE11" s="335" t="s">
        <v>39</v>
      </c>
      <c r="AF11" s="336"/>
      <c r="AG11" s="336"/>
      <c r="AH11" s="336"/>
      <c r="AI11" s="336"/>
      <c r="AJ11" s="335" t="s">
        <v>39</v>
      </c>
      <c r="AK11" s="336"/>
      <c r="AL11" s="336"/>
      <c r="AM11" s="336"/>
      <c r="AN11" s="337"/>
      <c r="AO11" s="338" t="s">
        <v>28</v>
      </c>
    </row>
    <row r="12" spans="1:41" s="19" customFormat="1" ht="22.15" customHeight="1">
      <c r="A12" s="332"/>
      <c r="B12" s="329"/>
      <c r="C12" s="326"/>
      <c r="D12" s="342"/>
      <c r="E12" s="342"/>
      <c r="F12" s="347" t="s">
        <v>12</v>
      </c>
      <c r="G12" s="324"/>
      <c r="H12" s="324"/>
      <c r="I12" s="324"/>
      <c r="J12" s="324"/>
      <c r="K12" s="345" t="s">
        <v>3</v>
      </c>
      <c r="L12" s="345"/>
      <c r="M12" s="345"/>
      <c r="N12" s="345"/>
      <c r="O12" s="345"/>
      <c r="P12" s="324" t="s">
        <v>7</v>
      </c>
      <c r="Q12" s="324"/>
      <c r="R12" s="324"/>
      <c r="S12" s="324"/>
      <c r="T12" s="324"/>
      <c r="U12" s="345" t="s">
        <v>8</v>
      </c>
      <c r="V12" s="345"/>
      <c r="W12" s="345"/>
      <c r="X12" s="345"/>
      <c r="Y12" s="345"/>
      <c r="Z12" s="324" t="s">
        <v>9</v>
      </c>
      <c r="AA12" s="324"/>
      <c r="AB12" s="324"/>
      <c r="AC12" s="324"/>
      <c r="AD12" s="324"/>
      <c r="AE12" s="345" t="s">
        <v>10</v>
      </c>
      <c r="AF12" s="345"/>
      <c r="AG12" s="345"/>
      <c r="AH12" s="345"/>
      <c r="AI12" s="345"/>
      <c r="AJ12" s="324" t="s">
        <v>11</v>
      </c>
      <c r="AK12" s="324"/>
      <c r="AL12" s="324"/>
      <c r="AM12" s="324"/>
      <c r="AN12" s="346"/>
      <c r="AO12" s="339"/>
    </row>
    <row r="13" spans="1:41" s="13" customFormat="1" ht="54.6" customHeight="1" thickBot="1">
      <c r="A13" s="333"/>
      <c r="B13" s="330"/>
      <c r="C13" s="327"/>
      <c r="D13" s="343"/>
      <c r="E13" s="343"/>
      <c r="F13" s="54" t="s">
        <v>4</v>
      </c>
      <c r="G13" s="21" t="s">
        <v>5</v>
      </c>
      <c r="H13" s="21" t="s">
        <v>4</v>
      </c>
      <c r="I13" s="21" t="s">
        <v>5</v>
      </c>
      <c r="J13" s="21" t="s">
        <v>6</v>
      </c>
      <c r="K13" s="18" t="s">
        <v>4</v>
      </c>
      <c r="L13" s="18" t="s">
        <v>5</v>
      </c>
      <c r="M13" s="18" t="s">
        <v>4</v>
      </c>
      <c r="N13" s="18" t="s">
        <v>5</v>
      </c>
      <c r="O13" s="18" t="s">
        <v>6</v>
      </c>
      <c r="P13" s="21" t="s">
        <v>4</v>
      </c>
      <c r="Q13" s="21" t="s">
        <v>5</v>
      </c>
      <c r="R13" s="21" t="s">
        <v>4</v>
      </c>
      <c r="S13" s="21" t="s">
        <v>5</v>
      </c>
      <c r="T13" s="21" t="s">
        <v>6</v>
      </c>
      <c r="U13" s="18" t="s">
        <v>4</v>
      </c>
      <c r="V13" s="18" t="s">
        <v>5</v>
      </c>
      <c r="W13" s="18" t="s">
        <v>4</v>
      </c>
      <c r="X13" s="18" t="s">
        <v>5</v>
      </c>
      <c r="Y13" s="18" t="s">
        <v>6</v>
      </c>
      <c r="Z13" s="21" t="s">
        <v>4</v>
      </c>
      <c r="AA13" s="21" t="s">
        <v>5</v>
      </c>
      <c r="AB13" s="21" t="s">
        <v>4</v>
      </c>
      <c r="AC13" s="21" t="s">
        <v>5</v>
      </c>
      <c r="AD13" s="21" t="s">
        <v>6</v>
      </c>
      <c r="AE13" s="18" t="s">
        <v>4</v>
      </c>
      <c r="AF13" s="18" t="s">
        <v>5</v>
      </c>
      <c r="AG13" s="18" t="s">
        <v>4</v>
      </c>
      <c r="AH13" s="18" t="s">
        <v>5</v>
      </c>
      <c r="AI13" s="18" t="s">
        <v>6</v>
      </c>
      <c r="AJ13" s="21" t="s">
        <v>4</v>
      </c>
      <c r="AK13" s="21" t="s">
        <v>5</v>
      </c>
      <c r="AL13" s="21" t="s">
        <v>4</v>
      </c>
      <c r="AM13" s="21" t="s">
        <v>5</v>
      </c>
      <c r="AN13" s="62" t="s">
        <v>6</v>
      </c>
      <c r="AO13" s="340"/>
    </row>
    <row r="14" spans="1:41">
      <c r="A14" s="137">
        <v>1</v>
      </c>
      <c r="B14" s="63">
        <f>'Info Empleado'!B6</f>
        <v>0</v>
      </c>
      <c r="C14" s="52">
        <f>'Info Empleado'!C6</f>
        <v>0</v>
      </c>
      <c r="D14" s="228">
        <f>'Nomina 1ra Sem'!D19</f>
        <v>0</v>
      </c>
      <c r="E14" s="228">
        <f>'Nomina 1ra Sem'!E19</f>
        <v>0</v>
      </c>
      <c r="F14" s="249"/>
      <c r="G14" s="250"/>
      <c r="H14" s="250"/>
      <c r="I14" s="250"/>
      <c r="J14" s="23">
        <f>(IF((OR(G14="",F14="")),0,IF((G14&lt;F14),((G14-F14)*24)+24,(G14-F14)*24)))+(IF((OR(I14="",H14="")),0,IF((I14&lt;H14),((I14-H14)*24)+24,(I14-H14)*24)))</f>
        <v>0</v>
      </c>
      <c r="K14" s="16"/>
      <c r="L14" s="16"/>
      <c r="M14" s="16"/>
      <c r="N14" s="16"/>
      <c r="O14" s="17">
        <f>(IF((OR(L14="",K14="")),0,IF((L14&lt;K14),((L14-K14)*24)+24,(L14-K14)*24)))+(IF((OR(N14="",M14="")),0,IF((N14&lt;M14),((N14-M14)*24)+24,(N14-M14)*24)))</f>
        <v>0</v>
      </c>
      <c r="P14" s="27"/>
      <c r="Q14" s="27"/>
      <c r="R14" s="27"/>
      <c r="S14" s="27"/>
      <c r="T14" s="23">
        <f>(IF((OR(Q14="",P14="")),0,IF((Q14&lt;P14),((Q14-P14)*24)+24,(Q14-P14)*24)))+(IF((OR(S14="",R14="")),0,IF((S14&lt;R14),((S14-R14)*24)+24,(S14-R14)*24)))</f>
        <v>0</v>
      </c>
      <c r="U14" s="15"/>
      <c r="V14" s="15"/>
      <c r="W14" s="15"/>
      <c r="X14" s="15"/>
      <c r="Y14" s="17">
        <f>(IF((OR(V14="",U14="")),0,IF((V14&lt;U14),((V14-U14)*24)+24,(V14-U14)*24)))+(IF((OR(X14="",W14="")),0,IF((X14&lt;W14),((X14-W14)*24)+24,(X14-W14)*24)))</f>
        <v>0</v>
      </c>
      <c r="Z14" s="27"/>
      <c r="AA14" s="27"/>
      <c r="AB14" s="27"/>
      <c r="AC14" s="27"/>
      <c r="AD14" s="23">
        <f>(IF((OR(AA14="",Z14="")),0,IF((AA14&lt;Z14),((AA14-Z14)*24)+24,(AA14-Z14)*24)))+(IF((OR(AC14="",AB14="")),0,IF((AC14&lt;AB14),((AC14-AB14)*24)+24,(AC14-AB14)*24)))</f>
        <v>0</v>
      </c>
      <c r="AE14" s="15"/>
      <c r="AF14" s="15"/>
      <c r="AG14" s="15"/>
      <c r="AH14" s="15"/>
      <c r="AI14" s="17">
        <f>(IF((OR(AF14="",AE14="")),0,IF((AF14&lt;AE14),((AF14-AE14)*24)+24,(AF14-AE14)*24)))+(IF((OR(AH14="",AG14="")),0,IF((AH14&lt;AG14),((AH14-AG14)*24)+24,(AH14-AG14)*24)))</f>
        <v>0</v>
      </c>
      <c r="AJ14" s="27"/>
      <c r="AK14" s="27"/>
      <c r="AL14" s="27"/>
      <c r="AM14" s="27"/>
      <c r="AN14" s="64">
        <f>(IF((OR(AK14="",AJ14="")),0,IF((AK14&lt;AJ14),((AK14-AJ14)*24)+24,(AK14-AJ14)*24)))+(IF((OR(AM14="",AL14="")),0,IF((AM14&lt;AL14),((AM14-AL14)*24)+24,(AM14-AL14)*24)))</f>
        <v>0</v>
      </c>
      <c r="AO14" s="157">
        <f t="shared" ref="AO14:AO18" si="0">AN14+AI14+AD14+Y14+T14+O14+J14</f>
        <v>0</v>
      </c>
    </row>
    <row r="15" spans="1:41">
      <c r="A15" s="139">
        <v>2</v>
      </c>
      <c r="B15" s="63">
        <f>'Info Empleado'!B7</f>
        <v>0</v>
      </c>
      <c r="C15" s="53">
        <f>'Info Empleado'!C7</f>
        <v>0</v>
      </c>
      <c r="D15" s="228">
        <f>'Nomina 1ra Sem'!D20</f>
        <v>0</v>
      </c>
      <c r="E15" s="228">
        <f>'Nomina 1ra Sem'!E20</f>
        <v>0</v>
      </c>
      <c r="F15" s="57"/>
      <c r="G15" s="28"/>
      <c r="H15" s="28"/>
      <c r="I15" s="28"/>
      <c r="J15" s="25">
        <f t="shared" ref="J15:J33" si="1">(IF((OR(G15="",F15="")),0,IF((G15&lt;F15),((G15-F15)*24)+24,(G15-F15)*24)))+(IF((OR(I15="",H15="")),0,IF((I15&lt;H15),((I15-H15)*24)+24,(I15-H15)*24)))</f>
        <v>0</v>
      </c>
      <c r="K15" s="4"/>
      <c r="L15" s="4"/>
      <c r="M15" s="4"/>
      <c r="N15" s="4"/>
      <c r="O15" s="14">
        <f t="shared" ref="O15:O33" si="2">(IF((OR(L15="",K15="")),0,IF((L15&lt;K15),((L15-K15)*24)+24,(L15-K15)*24)))+(IF((OR(N15="",M15="")),0,IF((N15&lt;M15),((N15-M15)*24)+24,(N15-M15)*24)))</f>
        <v>0</v>
      </c>
      <c r="P15" s="24"/>
      <c r="Q15" s="24"/>
      <c r="R15" s="24"/>
      <c r="S15" s="24"/>
      <c r="T15" s="25">
        <f t="shared" ref="T15:T31" si="3">(IF((OR(Q15="",P15="")),0,IF((Q15&lt;P15),((Q15-P15)*24)+24,(Q15-P15)*24)))+(IF((OR(S15="",R15="")),0,IF((S15&lt;R15),((S15-R15)*24)+24,(S15-R15)*24)))</f>
        <v>0</v>
      </c>
      <c r="U15" s="4"/>
      <c r="V15" s="4"/>
      <c r="W15" s="4"/>
      <c r="X15" s="4"/>
      <c r="Y15" s="14">
        <f t="shared" ref="Y15:Y31" si="4">(IF((OR(V15="",U15="")),0,IF((V15&lt;U15),((V15-U15)*24)+24,(V15-U15)*24)))+(IF((OR(X15="",W15="")),0,IF((X15&lt;W15),((X15-W15)*24)+24,(X15-W15)*24)))</f>
        <v>0</v>
      </c>
      <c r="Z15" s="24"/>
      <c r="AA15" s="24"/>
      <c r="AB15" s="24"/>
      <c r="AC15" s="24"/>
      <c r="AD15" s="25">
        <f t="shared" ref="AD15:AD31" si="5">(IF((OR(AA15="",Z15="")),0,IF((AA15&lt;Z15),((AA15-Z15)*24)+24,(AA15-Z15)*24)))+(IF((OR(AC15="",AB15="")),0,IF((AC15&lt;AB15),((AC15-AB15)*24)+24,(AC15-AB15)*24)))</f>
        <v>0</v>
      </c>
      <c r="AE15" s="4"/>
      <c r="AF15" s="4"/>
      <c r="AG15" s="4"/>
      <c r="AH15" s="4"/>
      <c r="AI15" s="14">
        <f t="shared" ref="AI15:AI31" si="6">(IF((OR(AF15="",AE15="")),0,IF((AF15&lt;AE15),((AF15-AE15)*24)+24,(AF15-AE15)*24)))+(IF((OR(AH15="",AG15="")),0,IF((AH15&lt;AG15),((AH15-AG15)*24)+24,(AH15-AG15)*24)))</f>
        <v>0</v>
      </c>
      <c r="AJ15" s="24"/>
      <c r="AK15" s="24"/>
      <c r="AL15" s="24"/>
      <c r="AM15" s="24"/>
      <c r="AN15" s="65">
        <f t="shared" ref="AN15:AN31" si="7">(IF((OR(AK15="",AJ15="")),0,IF((AK15&lt;AJ15),((AK15-AJ15)*24)+24,(AK15-AJ15)*24)))+(IF((OR(AM15="",AL15="")),0,IF((AM15&lt;AL15),((AM15-AL15)*24)+24,(AM15-AL15)*24)))</f>
        <v>0</v>
      </c>
      <c r="AO15" s="158">
        <f t="shared" si="0"/>
        <v>0</v>
      </c>
    </row>
    <row r="16" spans="1:41">
      <c r="A16" s="139">
        <v>3</v>
      </c>
      <c r="B16" s="63">
        <f>'Info Empleado'!B8</f>
        <v>0</v>
      </c>
      <c r="C16" s="53">
        <f>'Info Empleado'!C8</f>
        <v>0</v>
      </c>
      <c r="D16" s="228">
        <f>'Nomina 1ra Sem'!D21</f>
        <v>0</v>
      </c>
      <c r="E16" s="228">
        <f>'Nomina 1ra Sem'!E21</f>
        <v>0</v>
      </c>
      <c r="F16" s="57"/>
      <c r="G16" s="28"/>
      <c r="H16" s="251"/>
      <c r="I16" s="28"/>
      <c r="J16" s="25">
        <f t="shared" si="1"/>
        <v>0</v>
      </c>
      <c r="K16" s="4"/>
      <c r="L16" s="4"/>
      <c r="M16" s="4"/>
      <c r="N16" s="4"/>
      <c r="O16" s="14">
        <f t="shared" si="2"/>
        <v>0</v>
      </c>
      <c r="P16" s="24"/>
      <c r="Q16" s="24"/>
      <c r="R16" s="24"/>
      <c r="S16" s="24"/>
      <c r="T16" s="25">
        <f t="shared" si="3"/>
        <v>0</v>
      </c>
      <c r="U16" s="4"/>
      <c r="V16" s="4"/>
      <c r="W16" s="4"/>
      <c r="X16" s="4"/>
      <c r="Y16" s="14">
        <f t="shared" si="4"/>
        <v>0</v>
      </c>
      <c r="Z16" s="24"/>
      <c r="AA16" s="24"/>
      <c r="AB16" s="24"/>
      <c r="AC16" s="24"/>
      <c r="AD16" s="25">
        <f t="shared" si="5"/>
        <v>0</v>
      </c>
      <c r="AE16" s="4"/>
      <c r="AF16" s="4"/>
      <c r="AG16" s="4"/>
      <c r="AH16" s="4"/>
      <c r="AI16" s="14">
        <f t="shared" si="6"/>
        <v>0</v>
      </c>
      <c r="AJ16" s="24"/>
      <c r="AK16" s="24"/>
      <c r="AL16" s="24"/>
      <c r="AM16" s="24"/>
      <c r="AN16" s="65">
        <f t="shared" si="7"/>
        <v>0</v>
      </c>
      <c r="AO16" s="158">
        <f t="shared" si="0"/>
        <v>0</v>
      </c>
    </row>
    <row r="17" spans="1:41">
      <c r="A17" s="139">
        <v>4</v>
      </c>
      <c r="B17" s="63">
        <f>'Info Empleado'!B9</f>
        <v>0</v>
      </c>
      <c r="C17" s="53">
        <f>'Info Empleado'!C9</f>
        <v>0</v>
      </c>
      <c r="D17" s="228">
        <f>'Nomina 1ra Sem'!D22</f>
        <v>0</v>
      </c>
      <c r="E17" s="228">
        <f>'Nomina 1ra Sem'!E22</f>
        <v>0</v>
      </c>
      <c r="F17" s="57"/>
      <c r="G17" s="28"/>
      <c r="H17" s="28"/>
      <c r="I17" s="28"/>
      <c r="J17" s="25">
        <f t="shared" si="1"/>
        <v>0</v>
      </c>
      <c r="K17" s="4"/>
      <c r="L17" s="4"/>
      <c r="M17" s="4"/>
      <c r="N17" s="4"/>
      <c r="O17" s="14">
        <f t="shared" si="2"/>
        <v>0</v>
      </c>
      <c r="P17" s="24"/>
      <c r="Q17" s="24"/>
      <c r="R17" s="24"/>
      <c r="S17" s="24"/>
      <c r="T17" s="25">
        <f t="shared" si="3"/>
        <v>0</v>
      </c>
      <c r="U17" s="4"/>
      <c r="V17" s="4"/>
      <c r="W17" s="4"/>
      <c r="X17" s="4"/>
      <c r="Y17" s="14">
        <f t="shared" si="4"/>
        <v>0</v>
      </c>
      <c r="Z17" s="24"/>
      <c r="AA17" s="24"/>
      <c r="AB17" s="24"/>
      <c r="AC17" s="24"/>
      <c r="AD17" s="25">
        <f t="shared" si="5"/>
        <v>0</v>
      </c>
      <c r="AE17" s="4"/>
      <c r="AF17" s="4"/>
      <c r="AG17" s="4"/>
      <c r="AH17" s="4"/>
      <c r="AI17" s="14">
        <f t="shared" si="6"/>
        <v>0</v>
      </c>
      <c r="AJ17" s="24"/>
      <c r="AK17" s="24"/>
      <c r="AL17" s="24"/>
      <c r="AM17" s="24"/>
      <c r="AN17" s="65">
        <f t="shared" si="7"/>
        <v>0</v>
      </c>
      <c r="AO17" s="158">
        <f t="shared" si="0"/>
        <v>0</v>
      </c>
    </row>
    <row r="18" spans="1:41">
      <c r="A18" s="139">
        <v>5</v>
      </c>
      <c r="B18" s="63">
        <f>'Info Empleado'!B10</f>
        <v>0</v>
      </c>
      <c r="C18" s="53">
        <f>'Info Empleado'!C10</f>
        <v>0</v>
      </c>
      <c r="D18" s="228">
        <f>'Nomina 1ra Sem'!D23</f>
        <v>0</v>
      </c>
      <c r="E18" s="228">
        <f>'Nomina 1ra Sem'!E23</f>
        <v>0</v>
      </c>
      <c r="F18" s="57"/>
      <c r="G18" s="28"/>
      <c r="H18" s="28"/>
      <c r="I18" s="28"/>
      <c r="J18" s="25">
        <f t="shared" si="1"/>
        <v>0</v>
      </c>
      <c r="K18" s="4"/>
      <c r="L18" s="4"/>
      <c r="M18" s="4"/>
      <c r="N18" s="4"/>
      <c r="O18" s="14">
        <f t="shared" si="2"/>
        <v>0</v>
      </c>
      <c r="P18" s="24"/>
      <c r="Q18" s="24"/>
      <c r="R18" s="24"/>
      <c r="S18" s="24"/>
      <c r="T18" s="25">
        <f t="shared" si="3"/>
        <v>0</v>
      </c>
      <c r="U18" s="4"/>
      <c r="V18" s="4"/>
      <c r="W18" s="4"/>
      <c r="X18" s="4"/>
      <c r="Y18" s="14">
        <f t="shared" si="4"/>
        <v>0</v>
      </c>
      <c r="Z18" s="24"/>
      <c r="AA18" s="24"/>
      <c r="AB18" s="24"/>
      <c r="AC18" s="24"/>
      <c r="AD18" s="25">
        <f t="shared" si="5"/>
        <v>0</v>
      </c>
      <c r="AE18" s="4"/>
      <c r="AF18" s="4"/>
      <c r="AG18" s="4"/>
      <c r="AH18" s="4"/>
      <c r="AI18" s="14">
        <f t="shared" si="6"/>
        <v>0</v>
      </c>
      <c r="AJ18" s="24"/>
      <c r="AK18" s="24"/>
      <c r="AL18" s="24"/>
      <c r="AM18" s="24"/>
      <c r="AN18" s="65">
        <f t="shared" si="7"/>
        <v>0</v>
      </c>
      <c r="AO18" s="158">
        <f t="shared" si="0"/>
        <v>0</v>
      </c>
    </row>
    <row r="19" spans="1:41">
      <c r="A19" s="139">
        <v>6</v>
      </c>
      <c r="B19" s="63">
        <f>'Info Empleado'!B11</f>
        <v>0</v>
      </c>
      <c r="C19" s="53">
        <f>'Info Empleado'!C11</f>
        <v>0</v>
      </c>
      <c r="D19" s="228">
        <f>'Nomina 1ra Sem'!D24</f>
        <v>0</v>
      </c>
      <c r="E19" s="228">
        <f>'Nomina 1ra Sem'!E24</f>
        <v>0</v>
      </c>
      <c r="F19" s="57"/>
      <c r="G19" s="28"/>
      <c r="H19" s="28"/>
      <c r="I19" s="28"/>
      <c r="J19" s="25">
        <f t="shared" si="1"/>
        <v>0</v>
      </c>
      <c r="K19" s="29"/>
      <c r="L19" s="29"/>
      <c r="M19" s="29"/>
      <c r="N19" s="29"/>
      <c r="O19" s="14">
        <f t="shared" si="2"/>
        <v>0</v>
      </c>
      <c r="P19" s="28"/>
      <c r="Q19" s="28"/>
      <c r="R19" s="28"/>
      <c r="S19" s="28"/>
      <c r="T19" s="25">
        <f t="shared" si="3"/>
        <v>0</v>
      </c>
      <c r="U19" s="29"/>
      <c r="V19" s="29"/>
      <c r="W19" s="29"/>
      <c r="X19" s="29"/>
      <c r="Y19" s="14">
        <f t="shared" si="4"/>
        <v>0</v>
      </c>
      <c r="Z19" s="28"/>
      <c r="AA19" s="28"/>
      <c r="AB19" s="28"/>
      <c r="AC19" s="28"/>
      <c r="AD19" s="25">
        <f t="shared" si="5"/>
        <v>0</v>
      </c>
      <c r="AE19" s="29"/>
      <c r="AF19" s="29"/>
      <c r="AG19" s="29"/>
      <c r="AH19" s="29"/>
      <c r="AI19" s="14">
        <f t="shared" si="6"/>
        <v>0</v>
      </c>
      <c r="AJ19" s="28"/>
      <c r="AK19" s="28"/>
      <c r="AL19" s="28"/>
      <c r="AM19" s="28"/>
      <c r="AN19" s="65">
        <f t="shared" si="7"/>
        <v>0</v>
      </c>
      <c r="AO19" s="158">
        <f>AN19+AI19+AD19+Y19+T19+O19+J19</f>
        <v>0</v>
      </c>
    </row>
    <row r="20" spans="1:41">
      <c r="A20" s="139">
        <v>7</v>
      </c>
      <c r="B20" s="63">
        <f>'Info Empleado'!B12</f>
        <v>0</v>
      </c>
      <c r="C20" s="53">
        <f>'Info Empleado'!C12</f>
        <v>0</v>
      </c>
      <c r="D20" s="228">
        <f>'Nomina 1ra Sem'!D25</f>
        <v>0</v>
      </c>
      <c r="E20" s="228">
        <f>'Nomina 1ra Sem'!E25</f>
        <v>0</v>
      </c>
      <c r="F20" s="57"/>
      <c r="G20" s="28"/>
      <c r="H20" s="28"/>
      <c r="I20" s="28"/>
      <c r="J20" s="25">
        <f t="shared" si="1"/>
        <v>0</v>
      </c>
      <c r="K20" s="29"/>
      <c r="L20" s="29"/>
      <c r="M20" s="29"/>
      <c r="N20" s="29"/>
      <c r="O20" s="14">
        <f t="shared" si="2"/>
        <v>0</v>
      </c>
      <c r="P20" s="28"/>
      <c r="Q20" s="28"/>
      <c r="R20" s="28"/>
      <c r="S20" s="28"/>
      <c r="T20" s="25">
        <f t="shared" si="3"/>
        <v>0</v>
      </c>
      <c r="U20" s="29"/>
      <c r="V20" s="29"/>
      <c r="W20" s="29"/>
      <c r="X20" s="29"/>
      <c r="Y20" s="14">
        <f t="shared" si="4"/>
        <v>0</v>
      </c>
      <c r="Z20" s="28"/>
      <c r="AA20" s="28"/>
      <c r="AB20" s="28"/>
      <c r="AC20" s="28"/>
      <c r="AD20" s="25">
        <f t="shared" si="5"/>
        <v>0</v>
      </c>
      <c r="AE20" s="29"/>
      <c r="AF20" s="29"/>
      <c r="AG20" s="29"/>
      <c r="AH20" s="29"/>
      <c r="AI20" s="14">
        <f t="shared" si="6"/>
        <v>0</v>
      </c>
      <c r="AJ20" s="28"/>
      <c r="AK20" s="28"/>
      <c r="AL20" s="28"/>
      <c r="AM20" s="28"/>
      <c r="AN20" s="65">
        <f t="shared" si="7"/>
        <v>0</v>
      </c>
      <c r="AO20" s="158">
        <f t="shared" ref="AO20:AO33" si="8">AN20+AI20+AD20+Y20+T20+O20+J20</f>
        <v>0</v>
      </c>
    </row>
    <row r="21" spans="1:41">
      <c r="A21" s="139">
        <v>8</v>
      </c>
      <c r="B21" s="63">
        <f>'Info Empleado'!B13</f>
        <v>0</v>
      </c>
      <c r="C21" s="53">
        <f>'Info Empleado'!C13</f>
        <v>0</v>
      </c>
      <c r="D21" s="228">
        <f>'Nomina 1ra Sem'!D26</f>
        <v>0</v>
      </c>
      <c r="E21" s="228">
        <f>'Nomina 1ra Sem'!E26</f>
        <v>0</v>
      </c>
      <c r="F21" s="57"/>
      <c r="G21" s="28"/>
      <c r="H21" s="28"/>
      <c r="I21" s="28"/>
      <c r="J21" s="25">
        <f t="shared" si="1"/>
        <v>0</v>
      </c>
      <c r="K21" s="29"/>
      <c r="L21" s="29"/>
      <c r="M21" s="29"/>
      <c r="N21" s="29"/>
      <c r="O21" s="14">
        <f t="shared" si="2"/>
        <v>0</v>
      </c>
      <c r="P21" s="28"/>
      <c r="Q21" s="28"/>
      <c r="R21" s="28"/>
      <c r="S21" s="28"/>
      <c r="T21" s="25">
        <f t="shared" si="3"/>
        <v>0</v>
      </c>
      <c r="U21" s="29"/>
      <c r="V21" s="29"/>
      <c r="W21" s="29"/>
      <c r="X21" s="29"/>
      <c r="Y21" s="14">
        <f t="shared" si="4"/>
        <v>0</v>
      </c>
      <c r="Z21" s="28"/>
      <c r="AA21" s="28"/>
      <c r="AB21" s="28"/>
      <c r="AC21" s="28"/>
      <c r="AD21" s="25">
        <f t="shared" si="5"/>
        <v>0</v>
      </c>
      <c r="AE21" s="29"/>
      <c r="AF21" s="29"/>
      <c r="AG21" s="29"/>
      <c r="AH21" s="29"/>
      <c r="AI21" s="14">
        <f t="shared" si="6"/>
        <v>0</v>
      </c>
      <c r="AJ21" s="28"/>
      <c r="AK21" s="28"/>
      <c r="AL21" s="28"/>
      <c r="AM21" s="28"/>
      <c r="AN21" s="65">
        <f t="shared" si="7"/>
        <v>0</v>
      </c>
      <c r="AO21" s="158">
        <f t="shared" si="8"/>
        <v>0</v>
      </c>
    </row>
    <row r="22" spans="1:41">
      <c r="A22" s="139">
        <v>9</v>
      </c>
      <c r="B22" s="63">
        <f>'Info Empleado'!B14</f>
        <v>0</v>
      </c>
      <c r="C22" s="53">
        <f>'Info Empleado'!C14</f>
        <v>0</v>
      </c>
      <c r="D22" s="228">
        <f>'Nomina 1ra Sem'!D27</f>
        <v>0</v>
      </c>
      <c r="E22" s="228">
        <f>'Nomina 1ra Sem'!E27</f>
        <v>0</v>
      </c>
      <c r="F22" s="57"/>
      <c r="G22" s="28"/>
      <c r="H22" s="28"/>
      <c r="I22" s="28"/>
      <c r="J22" s="25">
        <f t="shared" si="1"/>
        <v>0</v>
      </c>
      <c r="K22" s="29"/>
      <c r="L22" s="29"/>
      <c r="M22" s="29"/>
      <c r="N22" s="29"/>
      <c r="O22" s="14">
        <f t="shared" si="2"/>
        <v>0</v>
      </c>
      <c r="P22" s="28"/>
      <c r="Q22" s="28"/>
      <c r="R22" s="28"/>
      <c r="S22" s="28"/>
      <c r="T22" s="25">
        <f t="shared" si="3"/>
        <v>0</v>
      </c>
      <c r="U22" s="29"/>
      <c r="V22" s="29"/>
      <c r="W22" s="29"/>
      <c r="X22" s="29"/>
      <c r="Y22" s="14">
        <f t="shared" si="4"/>
        <v>0</v>
      </c>
      <c r="Z22" s="28"/>
      <c r="AA22" s="28"/>
      <c r="AB22" s="28"/>
      <c r="AC22" s="28"/>
      <c r="AD22" s="25">
        <f t="shared" si="5"/>
        <v>0</v>
      </c>
      <c r="AE22" s="29"/>
      <c r="AF22" s="29"/>
      <c r="AG22" s="29"/>
      <c r="AH22" s="29"/>
      <c r="AI22" s="14">
        <f t="shared" si="6"/>
        <v>0</v>
      </c>
      <c r="AJ22" s="28"/>
      <c r="AK22" s="28"/>
      <c r="AL22" s="28"/>
      <c r="AM22" s="28"/>
      <c r="AN22" s="65">
        <f t="shared" si="7"/>
        <v>0</v>
      </c>
      <c r="AO22" s="158">
        <f t="shared" si="8"/>
        <v>0</v>
      </c>
    </row>
    <row r="23" spans="1:41">
      <c r="A23" s="139">
        <v>10</v>
      </c>
      <c r="B23" s="63">
        <f>'Info Empleado'!B15</f>
        <v>0</v>
      </c>
      <c r="C23" s="53">
        <f>'Info Empleado'!C15</f>
        <v>0</v>
      </c>
      <c r="D23" s="228">
        <f>'Nomina 1ra Sem'!D28</f>
        <v>0</v>
      </c>
      <c r="E23" s="228">
        <f>'Nomina 1ra Sem'!E28</f>
        <v>0</v>
      </c>
      <c r="F23" s="57"/>
      <c r="G23" s="28"/>
      <c r="H23" s="28"/>
      <c r="I23" s="28"/>
      <c r="J23" s="25">
        <f t="shared" si="1"/>
        <v>0</v>
      </c>
      <c r="K23" s="29"/>
      <c r="L23" s="29"/>
      <c r="M23" s="29"/>
      <c r="N23" s="29"/>
      <c r="O23" s="14">
        <f t="shared" si="2"/>
        <v>0</v>
      </c>
      <c r="P23" s="28"/>
      <c r="Q23" s="28"/>
      <c r="R23" s="28"/>
      <c r="S23" s="28"/>
      <c r="T23" s="25">
        <f t="shared" si="3"/>
        <v>0</v>
      </c>
      <c r="U23" s="29"/>
      <c r="V23" s="29"/>
      <c r="W23" s="29"/>
      <c r="X23" s="29"/>
      <c r="Y23" s="14">
        <f t="shared" si="4"/>
        <v>0</v>
      </c>
      <c r="Z23" s="28"/>
      <c r="AA23" s="28"/>
      <c r="AB23" s="28"/>
      <c r="AC23" s="28"/>
      <c r="AD23" s="25">
        <f t="shared" si="5"/>
        <v>0</v>
      </c>
      <c r="AE23" s="29"/>
      <c r="AF23" s="29"/>
      <c r="AG23" s="29"/>
      <c r="AH23" s="29"/>
      <c r="AI23" s="14">
        <f t="shared" si="6"/>
        <v>0</v>
      </c>
      <c r="AJ23" s="28"/>
      <c r="AK23" s="28"/>
      <c r="AL23" s="28"/>
      <c r="AM23" s="28"/>
      <c r="AN23" s="65">
        <f t="shared" si="7"/>
        <v>0</v>
      </c>
      <c r="AO23" s="158">
        <f t="shared" si="8"/>
        <v>0</v>
      </c>
    </row>
    <row r="24" spans="1:41">
      <c r="A24" s="139">
        <v>11</v>
      </c>
      <c r="B24" s="63">
        <f>'Info Empleado'!B16</f>
        <v>0</v>
      </c>
      <c r="C24" s="53">
        <f>'Info Empleado'!C16</f>
        <v>0</v>
      </c>
      <c r="D24" s="228">
        <f>'Nomina 1ra Sem'!D29</f>
        <v>0</v>
      </c>
      <c r="E24" s="228">
        <f>'Nomina 1ra Sem'!E29</f>
        <v>0</v>
      </c>
      <c r="F24" s="57"/>
      <c r="G24" s="28"/>
      <c r="H24" s="28"/>
      <c r="I24" s="28"/>
      <c r="J24" s="25">
        <f t="shared" si="1"/>
        <v>0</v>
      </c>
      <c r="K24" s="29"/>
      <c r="L24" s="29"/>
      <c r="M24" s="29"/>
      <c r="N24" s="29"/>
      <c r="O24" s="14">
        <f t="shared" si="2"/>
        <v>0</v>
      </c>
      <c r="P24" s="28"/>
      <c r="Q24" s="28"/>
      <c r="R24" s="28"/>
      <c r="S24" s="28"/>
      <c r="T24" s="25">
        <f t="shared" si="3"/>
        <v>0</v>
      </c>
      <c r="U24" s="29"/>
      <c r="V24" s="29"/>
      <c r="W24" s="29"/>
      <c r="X24" s="29"/>
      <c r="Y24" s="14">
        <f t="shared" si="4"/>
        <v>0</v>
      </c>
      <c r="Z24" s="28"/>
      <c r="AA24" s="28"/>
      <c r="AB24" s="28"/>
      <c r="AC24" s="28"/>
      <c r="AD24" s="25">
        <f t="shared" si="5"/>
        <v>0</v>
      </c>
      <c r="AE24" s="29"/>
      <c r="AF24" s="29"/>
      <c r="AG24" s="29"/>
      <c r="AH24" s="29"/>
      <c r="AI24" s="14">
        <f t="shared" si="6"/>
        <v>0</v>
      </c>
      <c r="AJ24" s="28"/>
      <c r="AK24" s="28"/>
      <c r="AL24" s="28"/>
      <c r="AM24" s="28"/>
      <c r="AN24" s="65">
        <f t="shared" si="7"/>
        <v>0</v>
      </c>
      <c r="AO24" s="158">
        <f t="shared" si="8"/>
        <v>0</v>
      </c>
    </row>
    <row r="25" spans="1:41">
      <c r="A25" s="139">
        <v>12</v>
      </c>
      <c r="B25" s="63">
        <f>'Info Empleado'!B17</f>
        <v>0</v>
      </c>
      <c r="C25" s="53">
        <f>'Info Empleado'!C17</f>
        <v>0</v>
      </c>
      <c r="D25" s="228">
        <f>'Nomina 1ra Sem'!D30</f>
        <v>0</v>
      </c>
      <c r="E25" s="228">
        <f>'Nomina 1ra Sem'!E30</f>
        <v>0</v>
      </c>
      <c r="F25" s="57"/>
      <c r="G25" s="28"/>
      <c r="H25" s="28"/>
      <c r="I25" s="28"/>
      <c r="J25" s="25">
        <f t="shared" si="1"/>
        <v>0</v>
      </c>
      <c r="K25" s="29"/>
      <c r="L25" s="29"/>
      <c r="M25" s="29"/>
      <c r="N25" s="29"/>
      <c r="O25" s="14">
        <f t="shared" si="2"/>
        <v>0</v>
      </c>
      <c r="P25" s="28"/>
      <c r="Q25" s="28"/>
      <c r="R25" s="28"/>
      <c r="S25" s="28"/>
      <c r="T25" s="25">
        <f t="shared" si="3"/>
        <v>0</v>
      </c>
      <c r="U25" s="29"/>
      <c r="V25" s="29"/>
      <c r="W25" s="29"/>
      <c r="X25" s="29"/>
      <c r="Y25" s="14">
        <f t="shared" si="4"/>
        <v>0</v>
      </c>
      <c r="Z25" s="28"/>
      <c r="AA25" s="28"/>
      <c r="AB25" s="28"/>
      <c r="AC25" s="28"/>
      <c r="AD25" s="25">
        <f t="shared" si="5"/>
        <v>0</v>
      </c>
      <c r="AE25" s="29"/>
      <c r="AF25" s="29"/>
      <c r="AG25" s="29"/>
      <c r="AH25" s="29"/>
      <c r="AI25" s="14">
        <f t="shared" si="6"/>
        <v>0</v>
      </c>
      <c r="AJ25" s="28"/>
      <c r="AK25" s="28"/>
      <c r="AL25" s="28"/>
      <c r="AM25" s="28"/>
      <c r="AN25" s="65">
        <f t="shared" si="7"/>
        <v>0</v>
      </c>
      <c r="AO25" s="158">
        <f t="shared" si="8"/>
        <v>0</v>
      </c>
    </row>
    <row r="26" spans="1:41">
      <c r="A26" s="139">
        <v>13</v>
      </c>
      <c r="B26" s="63">
        <f>'Info Empleado'!B18</f>
        <v>0</v>
      </c>
      <c r="C26" s="53">
        <f>'Info Empleado'!C18</f>
        <v>0</v>
      </c>
      <c r="D26" s="228">
        <f>'Nomina 1ra Sem'!D31</f>
        <v>0</v>
      </c>
      <c r="E26" s="228">
        <f>'Nomina 1ra Sem'!E31</f>
        <v>0</v>
      </c>
      <c r="F26" s="57"/>
      <c r="G26" s="28"/>
      <c r="H26" s="28"/>
      <c r="I26" s="28"/>
      <c r="J26" s="25">
        <f t="shared" si="1"/>
        <v>0</v>
      </c>
      <c r="K26" s="29"/>
      <c r="L26" s="29"/>
      <c r="M26" s="29"/>
      <c r="N26" s="29"/>
      <c r="O26" s="14">
        <f t="shared" si="2"/>
        <v>0</v>
      </c>
      <c r="P26" s="28"/>
      <c r="Q26" s="28"/>
      <c r="R26" s="28"/>
      <c r="S26" s="28"/>
      <c r="T26" s="25">
        <f t="shared" si="3"/>
        <v>0</v>
      </c>
      <c r="U26" s="29"/>
      <c r="V26" s="29"/>
      <c r="W26" s="29"/>
      <c r="X26" s="29"/>
      <c r="Y26" s="14">
        <f t="shared" si="4"/>
        <v>0</v>
      </c>
      <c r="Z26" s="28"/>
      <c r="AA26" s="28"/>
      <c r="AB26" s="28"/>
      <c r="AC26" s="28"/>
      <c r="AD26" s="25">
        <f t="shared" si="5"/>
        <v>0</v>
      </c>
      <c r="AE26" s="29"/>
      <c r="AF26" s="29"/>
      <c r="AG26" s="29"/>
      <c r="AH26" s="29"/>
      <c r="AI26" s="14">
        <f t="shared" si="6"/>
        <v>0</v>
      </c>
      <c r="AJ26" s="28"/>
      <c r="AK26" s="28"/>
      <c r="AL26" s="28"/>
      <c r="AM26" s="28"/>
      <c r="AN26" s="65">
        <f t="shared" si="7"/>
        <v>0</v>
      </c>
      <c r="AO26" s="158">
        <f t="shared" si="8"/>
        <v>0</v>
      </c>
    </row>
    <row r="27" spans="1:41">
      <c r="A27" s="139">
        <v>14</v>
      </c>
      <c r="B27" s="63">
        <f>'Info Empleado'!B19</f>
        <v>0</v>
      </c>
      <c r="C27" s="53">
        <f>'Info Empleado'!C19</f>
        <v>0</v>
      </c>
      <c r="D27" s="228">
        <f>'Nomina 1ra Sem'!D32</f>
        <v>0</v>
      </c>
      <c r="E27" s="228">
        <f>'Nomina 1ra Sem'!E32</f>
        <v>0</v>
      </c>
      <c r="F27" s="57"/>
      <c r="G27" s="28"/>
      <c r="H27" s="28"/>
      <c r="I27" s="28"/>
      <c r="J27" s="25">
        <f t="shared" si="1"/>
        <v>0</v>
      </c>
      <c r="K27" s="29"/>
      <c r="L27" s="29"/>
      <c r="M27" s="29"/>
      <c r="N27" s="29"/>
      <c r="O27" s="14">
        <f t="shared" si="2"/>
        <v>0</v>
      </c>
      <c r="P27" s="28"/>
      <c r="Q27" s="28"/>
      <c r="R27" s="28"/>
      <c r="S27" s="28"/>
      <c r="T27" s="25">
        <f t="shared" si="3"/>
        <v>0</v>
      </c>
      <c r="U27" s="29"/>
      <c r="V27" s="29"/>
      <c r="W27" s="29"/>
      <c r="X27" s="29"/>
      <c r="Y27" s="14">
        <f t="shared" si="4"/>
        <v>0</v>
      </c>
      <c r="Z27" s="28"/>
      <c r="AA27" s="28"/>
      <c r="AB27" s="28"/>
      <c r="AC27" s="28"/>
      <c r="AD27" s="25">
        <f t="shared" si="5"/>
        <v>0</v>
      </c>
      <c r="AE27" s="29"/>
      <c r="AF27" s="29"/>
      <c r="AG27" s="29"/>
      <c r="AH27" s="29"/>
      <c r="AI27" s="14">
        <f t="shared" si="6"/>
        <v>0</v>
      </c>
      <c r="AJ27" s="28"/>
      <c r="AK27" s="28"/>
      <c r="AL27" s="28"/>
      <c r="AM27" s="28"/>
      <c r="AN27" s="65">
        <f t="shared" si="7"/>
        <v>0</v>
      </c>
      <c r="AO27" s="158">
        <f t="shared" si="8"/>
        <v>0</v>
      </c>
    </row>
    <row r="28" spans="1:41">
      <c r="A28" s="139">
        <v>15</v>
      </c>
      <c r="B28" s="63">
        <f>'Info Empleado'!B20</f>
        <v>0</v>
      </c>
      <c r="C28" s="53">
        <f>'Info Empleado'!C20</f>
        <v>0</v>
      </c>
      <c r="D28" s="228">
        <f>'Nomina 1ra Sem'!D33</f>
        <v>0</v>
      </c>
      <c r="E28" s="228">
        <f>'Nomina 1ra Sem'!E33</f>
        <v>0</v>
      </c>
      <c r="F28" s="57"/>
      <c r="G28" s="28"/>
      <c r="H28" s="28"/>
      <c r="I28" s="28"/>
      <c r="J28" s="25">
        <f t="shared" si="1"/>
        <v>0</v>
      </c>
      <c r="K28" s="29"/>
      <c r="L28" s="29"/>
      <c r="M28" s="29"/>
      <c r="N28" s="29"/>
      <c r="O28" s="14">
        <f t="shared" si="2"/>
        <v>0</v>
      </c>
      <c r="P28" s="28"/>
      <c r="Q28" s="28"/>
      <c r="R28" s="28"/>
      <c r="S28" s="28"/>
      <c r="T28" s="25">
        <f t="shared" si="3"/>
        <v>0</v>
      </c>
      <c r="U28" s="29"/>
      <c r="V28" s="29"/>
      <c r="W28" s="29"/>
      <c r="X28" s="29"/>
      <c r="Y28" s="14">
        <f t="shared" si="4"/>
        <v>0</v>
      </c>
      <c r="Z28" s="28"/>
      <c r="AA28" s="28"/>
      <c r="AB28" s="28"/>
      <c r="AC28" s="28"/>
      <c r="AD28" s="25">
        <f t="shared" si="5"/>
        <v>0</v>
      </c>
      <c r="AE28" s="29"/>
      <c r="AF28" s="29"/>
      <c r="AG28" s="29"/>
      <c r="AH28" s="29"/>
      <c r="AI28" s="14">
        <f t="shared" si="6"/>
        <v>0</v>
      </c>
      <c r="AJ28" s="28"/>
      <c r="AK28" s="28"/>
      <c r="AL28" s="28"/>
      <c r="AM28" s="28"/>
      <c r="AN28" s="65">
        <f t="shared" si="7"/>
        <v>0</v>
      </c>
      <c r="AO28" s="158">
        <f t="shared" si="8"/>
        <v>0</v>
      </c>
    </row>
    <row r="29" spans="1:41">
      <c r="A29" s="139">
        <v>16</v>
      </c>
      <c r="B29" s="63">
        <f>'Info Empleado'!B21</f>
        <v>0</v>
      </c>
      <c r="C29" s="53">
        <f>'Info Empleado'!C21</f>
        <v>0</v>
      </c>
      <c r="D29" s="228">
        <f>'Nomina 1ra Sem'!D34</f>
        <v>0</v>
      </c>
      <c r="E29" s="228">
        <f>'Nomina 1ra Sem'!E34</f>
        <v>0</v>
      </c>
      <c r="F29" s="57"/>
      <c r="G29" s="28"/>
      <c r="H29" s="28"/>
      <c r="I29" s="28"/>
      <c r="J29" s="25">
        <f t="shared" si="1"/>
        <v>0</v>
      </c>
      <c r="K29" s="29"/>
      <c r="L29" s="29"/>
      <c r="M29" s="29"/>
      <c r="N29" s="29"/>
      <c r="O29" s="14">
        <f t="shared" si="2"/>
        <v>0</v>
      </c>
      <c r="P29" s="28"/>
      <c r="Q29" s="28"/>
      <c r="R29" s="28"/>
      <c r="S29" s="28"/>
      <c r="T29" s="25">
        <f t="shared" si="3"/>
        <v>0</v>
      </c>
      <c r="U29" s="29"/>
      <c r="V29" s="29"/>
      <c r="W29" s="29"/>
      <c r="X29" s="29"/>
      <c r="Y29" s="14">
        <f t="shared" si="4"/>
        <v>0</v>
      </c>
      <c r="Z29" s="28"/>
      <c r="AA29" s="28"/>
      <c r="AB29" s="28"/>
      <c r="AC29" s="28"/>
      <c r="AD29" s="25">
        <f t="shared" si="5"/>
        <v>0</v>
      </c>
      <c r="AE29" s="29"/>
      <c r="AF29" s="29"/>
      <c r="AG29" s="29"/>
      <c r="AH29" s="29"/>
      <c r="AI29" s="14">
        <f t="shared" si="6"/>
        <v>0</v>
      </c>
      <c r="AJ29" s="28"/>
      <c r="AK29" s="28"/>
      <c r="AL29" s="28"/>
      <c r="AM29" s="28"/>
      <c r="AN29" s="65">
        <f t="shared" si="7"/>
        <v>0</v>
      </c>
      <c r="AO29" s="158">
        <f t="shared" si="8"/>
        <v>0</v>
      </c>
    </row>
    <row r="30" spans="1:41">
      <c r="A30" s="139">
        <v>17</v>
      </c>
      <c r="B30" s="63">
        <f>'Info Empleado'!B22</f>
        <v>0</v>
      </c>
      <c r="C30" s="53">
        <f>'Info Empleado'!C22</f>
        <v>0</v>
      </c>
      <c r="D30" s="228">
        <f>'Nomina 1ra Sem'!D35</f>
        <v>0</v>
      </c>
      <c r="E30" s="228">
        <f>'Nomina 1ra Sem'!E35</f>
        <v>0</v>
      </c>
      <c r="F30" s="57"/>
      <c r="G30" s="28"/>
      <c r="H30" s="28"/>
      <c r="I30" s="28"/>
      <c r="J30" s="25">
        <f t="shared" si="1"/>
        <v>0</v>
      </c>
      <c r="K30" s="29"/>
      <c r="L30" s="29"/>
      <c r="M30" s="29"/>
      <c r="N30" s="29"/>
      <c r="O30" s="14">
        <f t="shared" si="2"/>
        <v>0</v>
      </c>
      <c r="P30" s="28"/>
      <c r="Q30" s="28"/>
      <c r="R30" s="28"/>
      <c r="S30" s="28"/>
      <c r="T30" s="25">
        <f t="shared" si="3"/>
        <v>0</v>
      </c>
      <c r="U30" s="29"/>
      <c r="V30" s="29"/>
      <c r="W30" s="29"/>
      <c r="X30" s="29"/>
      <c r="Y30" s="14">
        <f t="shared" si="4"/>
        <v>0</v>
      </c>
      <c r="Z30" s="28"/>
      <c r="AA30" s="28"/>
      <c r="AB30" s="28"/>
      <c r="AC30" s="28"/>
      <c r="AD30" s="25">
        <f t="shared" si="5"/>
        <v>0</v>
      </c>
      <c r="AE30" s="29"/>
      <c r="AF30" s="29"/>
      <c r="AG30" s="29"/>
      <c r="AH30" s="29"/>
      <c r="AI30" s="14">
        <f t="shared" si="6"/>
        <v>0</v>
      </c>
      <c r="AJ30" s="28"/>
      <c r="AK30" s="28"/>
      <c r="AL30" s="28"/>
      <c r="AM30" s="28"/>
      <c r="AN30" s="65">
        <f t="shared" si="7"/>
        <v>0</v>
      </c>
      <c r="AO30" s="158">
        <f t="shared" si="8"/>
        <v>0</v>
      </c>
    </row>
    <row r="31" spans="1:41">
      <c r="A31" s="139">
        <v>18</v>
      </c>
      <c r="B31" s="63">
        <f>'Info Empleado'!B23</f>
        <v>0</v>
      </c>
      <c r="C31" s="53">
        <f>'Info Empleado'!C23</f>
        <v>0</v>
      </c>
      <c r="D31" s="228">
        <f>'Nomina 1ra Sem'!D36</f>
        <v>0</v>
      </c>
      <c r="E31" s="228">
        <f>'Nomina 1ra Sem'!E36</f>
        <v>0</v>
      </c>
      <c r="F31" s="57"/>
      <c r="G31" s="28"/>
      <c r="H31" s="28"/>
      <c r="I31" s="28"/>
      <c r="J31" s="25">
        <f t="shared" si="1"/>
        <v>0</v>
      </c>
      <c r="K31" s="29"/>
      <c r="L31" s="29"/>
      <c r="M31" s="29"/>
      <c r="N31" s="29"/>
      <c r="O31" s="14">
        <f t="shared" si="2"/>
        <v>0</v>
      </c>
      <c r="P31" s="28"/>
      <c r="Q31" s="28"/>
      <c r="R31" s="28"/>
      <c r="S31" s="28"/>
      <c r="T31" s="25">
        <f t="shared" si="3"/>
        <v>0</v>
      </c>
      <c r="U31" s="29"/>
      <c r="V31" s="29"/>
      <c r="W31" s="29"/>
      <c r="X31" s="29"/>
      <c r="Y31" s="14">
        <f t="shared" si="4"/>
        <v>0</v>
      </c>
      <c r="Z31" s="28"/>
      <c r="AA31" s="28"/>
      <c r="AB31" s="28"/>
      <c r="AC31" s="28"/>
      <c r="AD31" s="25">
        <f t="shared" si="5"/>
        <v>0</v>
      </c>
      <c r="AE31" s="29"/>
      <c r="AF31" s="29"/>
      <c r="AG31" s="29"/>
      <c r="AH31" s="29"/>
      <c r="AI31" s="14">
        <f t="shared" si="6"/>
        <v>0</v>
      </c>
      <c r="AJ31" s="28"/>
      <c r="AK31" s="28"/>
      <c r="AL31" s="28"/>
      <c r="AM31" s="28"/>
      <c r="AN31" s="65">
        <f t="shared" si="7"/>
        <v>0</v>
      </c>
      <c r="AO31" s="158">
        <f t="shared" si="8"/>
        <v>0</v>
      </c>
    </row>
    <row r="32" spans="1:41">
      <c r="A32" s="139">
        <v>19</v>
      </c>
      <c r="B32" s="63">
        <f>'Info Empleado'!B24</f>
        <v>0</v>
      </c>
      <c r="C32" s="53">
        <f>'Info Empleado'!C24</f>
        <v>0</v>
      </c>
      <c r="D32" s="228">
        <f>'Nomina 1ra Sem'!D37</f>
        <v>0</v>
      </c>
      <c r="E32" s="228">
        <f>'Nomina 1ra Sem'!E37</f>
        <v>0</v>
      </c>
      <c r="F32" s="57"/>
      <c r="G32" s="28"/>
      <c r="H32" s="28"/>
      <c r="I32" s="28"/>
      <c r="J32" s="25">
        <f t="shared" si="1"/>
        <v>0</v>
      </c>
      <c r="K32" s="29"/>
      <c r="L32" s="29"/>
      <c r="M32" s="29"/>
      <c r="N32" s="29"/>
      <c r="O32" s="14">
        <f t="shared" si="2"/>
        <v>0</v>
      </c>
      <c r="P32" s="28"/>
      <c r="Q32" s="28"/>
      <c r="R32" s="28"/>
      <c r="S32" s="28"/>
      <c r="T32" s="25">
        <f>(IF((OR(Q32="",P32="")),0,IF((Q32&lt;P32),((Q32-P32)*24)+24,(Q32-P32)*24)))+(IF((OR(S32="",R32="")),0,IF((S32&lt;R32),((S32-R32)*24)+24,(S32-R32)*24)))</f>
        <v>0</v>
      </c>
      <c r="U32" s="29"/>
      <c r="V32" s="29"/>
      <c r="W32" s="29"/>
      <c r="X32" s="29"/>
      <c r="Y32" s="14">
        <f>(IF((OR(V32="",U32="")),0,IF((V32&lt;U32),((V32-U32)*24)+24,(V32-U32)*24)))+(IF((OR(X32="",W32="")),0,IF((X32&lt;W32),((X32-W32)*24)+24,(X32-W32)*24)))</f>
        <v>0</v>
      </c>
      <c r="Z32" s="28"/>
      <c r="AA32" s="28"/>
      <c r="AB32" s="28"/>
      <c r="AC32" s="28"/>
      <c r="AD32" s="25">
        <f>(IF((OR(AA32="",Z32="")),0,IF((AA32&lt;Z32),((AA32-Z32)*24)+24,(AA32-Z32)*24)))+(IF((OR(AC32="",AB32="")),0,IF((AC32&lt;AB32),((AC32-AB32)*24)+24,(AC32-AB32)*24)))</f>
        <v>0</v>
      </c>
      <c r="AE32" s="29"/>
      <c r="AF32" s="29"/>
      <c r="AG32" s="29"/>
      <c r="AH32" s="29"/>
      <c r="AI32" s="14">
        <f>(IF((OR(AF32="",AE32="")),0,IF((AF32&lt;AE32),((AF32-AE32)*24)+24,(AF32-AE32)*24)))+(IF((OR(AH32="",AG32="")),0,IF((AH32&lt;AG32),((AH32-AG32)*24)+24,(AH32-AG32)*24)))</f>
        <v>0</v>
      </c>
      <c r="AJ32" s="28"/>
      <c r="AK32" s="28"/>
      <c r="AL32" s="28"/>
      <c r="AM32" s="28"/>
      <c r="AN32" s="65">
        <f>(IF((OR(AK32="",AJ32="")),0,IF((AK32&lt;AJ32),((AK32-AJ32)*24)+24,(AK32-AJ32)*24)))+(IF((OR(AM32="",AL32="")),0,IF((AM32&lt;AL32),((AM32-AL32)*24)+24,(AM32-AL32)*24)))</f>
        <v>0</v>
      </c>
      <c r="AO32" s="158">
        <f t="shared" si="8"/>
        <v>0</v>
      </c>
    </row>
    <row r="33" spans="1:41" ht="16.5" thickBot="1">
      <c r="A33" s="144">
        <v>20</v>
      </c>
      <c r="B33" s="145">
        <f>'Info Empleado'!B25</f>
        <v>0</v>
      </c>
      <c r="C33" s="66">
        <f>'Info Empleado'!C25</f>
        <v>0</v>
      </c>
      <c r="D33" s="228">
        <f>'Nomina 1ra Sem'!D38</f>
        <v>0</v>
      </c>
      <c r="E33" s="228">
        <f>'Nomina 1ra Sem'!E38</f>
        <v>0</v>
      </c>
      <c r="F33" s="67"/>
      <c r="G33" s="68"/>
      <c r="H33" s="68"/>
      <c r="I33" s="68"/>
      <c r="J33" s="69">
        <f t="shared" si="1"/>
        <v>0</v>
      </c>
      <c r="K33" s="70"/>
      <c r="L33" s="70"/>
      <c r="M33" s="70"/>
      <c r="N33" s="70"/>
      <c r="O33" s="71">
        <f t="shared" si="2"/>
        <v>0</v>
      </c>
      <c r="P33" s="68"/>
      <c r="Q33" s="68"/>
      <c r="R33" s="68"/>
      <c r="S33" s="68"/>
      <c r="T33" s="69">
        <f t="shared" ref="T33" si="9">(IF((OR(Q33="",P33="")),0,IF((Q33&lt;P33),((Q33-P33)*24)+24,(Q33-P33)*24)))+(IF((OR(S33="",R33="")),0,IF((S33&lt;R33),((S33-R33)*24)+24,(S33-R33)*24)))</f>
        <v>0</v>
      </c>
      <c r="U33" s="70"/>
      <c r="V33" s="70"/>
      <c r="W33" s="70"/>
      <c r="X33" s="70"/>
      <c r="Y33" s="71">
        <f t="shared" ref="Y33" si="10">(IF((OR(V33="",U33="")),0,IF((V33&lt;U33),((V33-U33)*24)+24,(V33-U33)*24)))+(IF((OR(X33="",W33="")),0,IF((X33&lt;W33),((X33-W33)*24)+24,(X33-W33)*24)))</f>
        <v>0</v>
      </c>
      <c r="Z33" s="68"/>
      <c r="AA33" s="68"/>
      <c r="AB33" s="68"/>
      <c r="AC33" s="68"/>
      <c r="AD33" s="69">
        <f t="shared" ref="AD33" si="11">(IF((OR(AA33="",Z33="")),0,IF((AA33&lt;Z33),((AA33-Z33)*24)+24,(AA33-Z33)*24)))+(IF((OR(AC33="",AB33="")),0,IF((AC33&lt;AB33),((AC33-AB33)*24)+24,(AC33-AB33)*24)))</f>
        <v>0</v>
      </c>
      <c r="AE33" s="70"/>
      <c r="AF33" s="70"/>
      <c r="AG33" s="70"/>
      <c r="AH33" s="70"/>
      <c r="AI33" s="71">
        <f t="shared" ref="AI33" si="12">(IF((OR(AF33="",AE33="")),0,IF((AF33&lt;AE33),((AF33-AE33)*24)+24,(AF33-AE33)*24)))+(IF((OR(AH33="",AG33="")),0,IF((AH33&lt;AG33),((AH33-AG33)*24)+24,(AH33-AG33)*24)))</f>
        <v>0</v>
      </c>
      <c r="AJ33" s="68"/>
      <c r="AK33" s="68"/>
      <c r="AL33" s="68"/>
      <c r="AM33" s="68"/>
      <c r="AN33" s="72">
        <f t="shared" ref="AN33" si="13">(IF((OR(AK33="",AJ33="")),0,IF((AK33&lt;AJ33),((AK33-AJ33)*24)+24,(AK33-AJ33)*24)))+(IF((OR(AM33="",AL33="")),0,IF((AM33&lt;AL33),((AM33-AL33)*24)+24,(AM33-AL33)*24)))</f>
        <v>0</v>
      </c>
      <c r="AO33" s="159">
        <f t="shared" si="8"/>
        <v>0</v>
      </c>
    </row>
    <row r="34" spans="1:41">
      <c r="A34" s="58" t="s">
        <v>46</v>
      </c>
      <c r="B34" s="61"/>
      <c r="C34" s="61"/>
      <c r="D34" s="58"/>
      <c r="E34" s="58"/>
      <c r="F34" s="58"/>
      <c r="G34" s="58"/>
      <c r="H34" s="58"/>
      <c r="I34" s="58"/>
      <c r="J34" s="58"/>
      <c r="K34" s="58"/>
      <c r="L34" s="58"/>
      <c r="M34" s="58"/>
      <c r="N34" s="58"/>
      <c r="O34" s="58"/>
    </row>
    <row r="36" spans="1:41" ht="20.25">
      <c r="A36" s="132" t="s">
        <v>74</v>
      </c>
    </row>
    <row r="37" spans="1:41" ht="20.25">
      <c r="A37" s="126" t="s">
        <v>90</v>
      </c>
    </row>
    <row r="38" spans="1:41" ht="20.25">
      <c r="A38" s="126" t="s">
        <v>75</v>
      </c>
    </row>
    <row r="39" spans="1:41" ht="20.25">
      <c r="A39" s="126" t="s">
        <v>76</v>
      </c>
    </row>
    <row r="40" spans="1:41" ht="20.25">
      <c r="A40" s="126" t="s">
        <v>77</v>
      </c>
    </row>
    <row r="41" spans="1:41" ht="20.25">
      <c r="A41" s="126" t="s">
        <v>88</v>
      </c>
    </row>
  </sheetData>
  <sheetProtection sheet="1" objects="1" scenarios="1" formatCells="0" formatColumns="0" formatRows="0" insertColumns="0" insertRows="0" deleteColumns="0" deleteRows="0" sort="0"/>
  <mergeCells count="24">
    <mergeCell ref="AE11:AI11"/>
    <mergeCell ref="AJ11:AN11"/>
    <mergeCell ref="AO11:AO13"/>
    <mergeCell ref="E11:E13"/>
    <mergeCell ref="D11:D13"/>
    <mergeCell ref="F11:J11"/>
    <mergeCell ref="K11:O11"/>
    <mergeCell ref="P11:T11"/>
    <mergeCell ref="U11:Y11"/>
    <mergeCell ref="Z11:AD11"/>
    <mergeCell ref="AE12:AI12"/>
    <mergeCell ref="AJ12:AN12"/>
    <mergeCell ref="F12:J12"/>
    <mergeCell ref="K12:O12"/>
    <mergeCell ref="P12:T12"/>
    <mergeCell ref="U12:Y12"/>
    <mergeCell ref="Z12:AD12"/>
    <mergeCell ref="C11:C13"/>
    <mergeCell ref="B11:B13"/>
    <mergeCell ref="A11:A13"/>
    <mergeCell ref="A2:C2"/>
    <mergeCell ref="A4:C4"/>
    <mergeCell ref="A5:C5"/>
    <mergeCell ref="A7:E7"/>
  </mergeCells>
  <printOptions horizontalCentered="1" verticalCentered="1"/>
  <pageMargins left="0.45" right="0.45" top="0.5" bottom="0.5" header="0.3" footer="0.3"/>
  <pageSetup paperSize="5" scale="68" orientation="landscape" r:id="rId1"/>
  <headerFooter>
    <oddFooter>&amp;A</oddFooter>
  </headerFooter>
  <colBreaks count="2" manualBreakCount="2">
    <brk id="15" max="40" man="1"/>
    <brk id="30" max="40" man="1"/>
  </colBreaks>
</worksheet>
</file>

<file path=xl/worksheets/sheet11.xml><?xml version="1.0" encoding="utf-8"?>
<worksheet xmlns="http://schemas.openxmlformats.org/spreadsheetml/2006/main" xmlns:r="http://schemas.openxmlformats.org/officeDocument/2006/relationships">
  <dimension ref="A1:AO41"/>
  <sheetViews>
    <sheetView zoomScaleNormal="100" workbookViewId="0">
      <selection activeCell="E14" sqref="E14"/>
    </sheetView>
  </sheetViews>
  <sheetFormatPr defaultColWidth="8.85546875" defaultRowHeight="15.75"/>
  <cols>
    <col min="1" max="1" width="4.42578125" style="1" bestFit="1" customWidth="1"/>
    <col min="2" max="2" width="20" style="1" customWidth="1"/>
    <col min="3" max="3" width="21" style="1" bestFit="1" customWidth="1"/>
    <col min="4" max="4" width="14.85546875" style="1" customWidth="1"/>
    <col min="5" max="5" width="18" style="1" customWidth="1"/>
    <col min="6" max="40" width="10.140625" style="1" customWidth="1"/>
    <col min="41" max="41" width="15.7109375" style="1" customWidth="1"/>
    <col min="42" max="16384" width="8.85546875" style="1"/>
  </cols>
  <sheetData>
    <row r="1" spans="1:41">
      <c r="A1" s="36" t="s">
        <v>22</v>
      </c>
      <c r="C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row>
    <row r="2" spans="1:41" s="20" customFormat="1">
      <c r="A2" s="334">
        <f>'Info AgEmp'!B4</f>
        <v>0</v>
      </c>
      <c r="B2" s="334"/>
      <c r="C2" s="334"/>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row>
    <row r="3" spans="1:41" ht="18.75">
      <c r="A3" s="73" t="s">
        <v>51</v>
      </c>
      <c r="B3" s="74"/>
      <c r="C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row>
    <row r="4" spans="1:41" s="20" customFormat="1">
      <c r="A4" s="334">
        <f>'Info AgEmp'!B8</f>
        <v>0</v>
      </c>
      <c r="B4" s="334"/>
      <c r="C4" s="334"/>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row>
    <row r="5" spans="1:41" s="20" customFormat="1">
      <c r="A5" s="334">
        <f>'Info AgEmp'!B5</f>
        <v>0</v>
      </c>
      <c r="B5" s="334"/>
      <c r="C5" s="334"/>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row>
    <row r="6" spans="1:41" s="20" customFormat="1">
      <c r="A6" s="135"/>
      <c r="B6" s="135"/>
      <c r="C6" s="135"/>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row>
    <row r="7" spans="1:41" s="20" customFormat="1" ht="16.5" thickBot="1">
      <c r="A7" s="334"/>
      <c r="B7" s="334"/>
      <c r="C7" s="334"/>
      <c r="D7" s="334"/>
      <c r="E7" s="334"/>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row>
    <row r="8" spans="1:41" s="20" customFormat="1" ht="16.5" thickBot="1">
      <c r="A8" s="348" t="s">
        <v>89</v>
      </c>
      <c r="B8" s="349"/>
      <c r="C8" s="349"/>
      <c r="D8" s="350"/>
      <c r="E8" s="143"/>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row>
    <row r="9" spans="1:41" s="20" customFormat="1">
      <c r="A9" s="135"/>
      <c r="B9" s="135"/>
      <c r="C9" s="135"/>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row>
    <row r="10" spans="1:41" s="20" customFormat="1" ht="16.5" thickBot="1">
      <c r="A10" s="37"/>
      <c r="C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row>
    <row r="11" spans="1:41" ht="34.5" customHeight="1" thickBot="1">
      <c r="A11" s="331"/>
      <c r="B11" s="328" t="s">
        <v>0</v>
      </c>
      <c r="C11" s="325" t="s">
        <v>24</v>
      </c>
      <c r="D11" s="341" t="s">
        <v>33</v>
      </c>
      <c r="E11" s="341" t="s">
        <v>36</v>
      </c>
      <c r="F11" s="336" t="s">
        <v>39</v>
      </c>
      <c r="G11" s="336"/>
      <c r="H11" s="336"/>
      <c r="I11" s="336"/>
      <c r="J11" s="336"/>
      <c r="K11" s="335" t="s">
        <v>39</v>
      </c>
      <c r="L11" s="336"/>
      <c r="M11" s="336"/>
      <c r="N11" s="336"/>
      <c r="O11" s="336"/>
      <c r="P11" s="335" t="s">
        <v>39</v>
      </c>
      <c r="Q11" s="336"/>
      <c r="R11" s="336"/>
      <c r="S11" s="336"/>
      <c r="T11" s="344"/>
      <c r="U11" s="335" t="s">
        <v>39</v>
      </c>
      <c r="V11" s="336"/>
      <c r="W11" s="336"/>
      <c r="X11" s="336"/>
      <c r="Y11" s="336"/>
      <c r="Z11" s="335" t="s">
        <v>39</v>
      </c>
      <c r="AA11" s="336"/>
      <c r="AB11" s="336"/>
      <c r="AC11" s="336"/>
      <c r="AD11" s="336"/>
      <c r="AE11" s="335" t="s">
        <v>39</v>
      </c>
      <c r="AF11" s="336"/>
      <c r="AG11" s="336"/>
      <c r="AH11" s="336"/>
      <c r="AI11" s="336"/>
      <c r="AJ11" s="335" t="s">
        <v>39</v>
      </c>
      <c r="AK11" s="336"/>
      <c r="AL11" s="336"/>
      <c r="AM11" s="336"/>
      <c r="AN11" s="337"/>
      <c r="AO11" s="338" t="s">
        <v>28</v>
      </c>
    </row>
    <row r="12" spans="1:41" s="19" customFormat="1" ht="22.15" customHeight="1">
      <c r="A12" s="332"/>
      <c r="B12" s="329"/>
      <c r="C12" s="326"/>
      <c r="D12" s="342"/>
      <c r="E12" s="342"/>
      <c r="F12" s="347" t="s">
        <v>12</v>
      </c>
      <c r="G12" s="324"/>
      <c r="H12" s="324"/>
      <c r="I12" s="324"/>
      <c r="J12" s="324"/>
      <c r="K12" s="345" t="s">
        <v>3</v>
      </c>
      <c r="L12" s="345"/>
      <c r="M12" s="345"/>
      <c r="N12" s="345"/>
      <c r="O12" s="345"/>
      <c r="P12" s="324" t="s">
        <v>7</v>
      </c>
      <c r="Q12" s="324"/>
      <c r="R12" s="324"/>
      <c r="S12" s="324"/>
      <c r="T12" s="324"/>
      <c r="U12" s="345" t="s">
        <v>8</v>
      </c>
      <c r="V12" s="345"/>
      <c r="W12" s="345"/>
      <c r="X12" s="345"/>
      <c r="Y12" s="345"/>
      <c r="Z12" s="324" t="s">
        <v>9</v>
      </c>
      <c r="AA12" s="324"/>
      <c r="AB12" s="324"/>
      <c r="AC12" s="324"/>
      <c r="AD12" s="324"/>
      <c r="AE12" s="345" t="s">
        <v>10</v>
      </c>
      <c r="AF12" s="345"/>
      <c r="AG12" s="345"/>
      <c r="AH12" s="345"/>
      <c r="AI12" s="345"/>
      <c r="AJ12" s="324" t="s">
        <v>11</v>
      </c>
      <c r="AK12" s="324"/>
      <c r="AL12" s="324"/>
      <c r="AM12" s="324"/>
      <c r="AN12" s="346"/>
      <c r="AO12" s="339"/>
    </row>
    <row r="13" spans="1:41" s="13" customFormat="1" ht="54.6" customHeight="1" thickBot="1">
      <c r="A13" s="333"/>
      <c r="B13" s="330"/>
      <c r="C13" s="327"/>
      <c r="D13" s="343"/>
      <c r="E13" s="343"/>
      <c r="F13" s="54" t="s">
        <v>4</v>
      </c>
      <c r="G13" s="21" t="s">
        <v>5</v>
      </c>
      <c r="H13" s="21" t="s">
        <v>4</v>
      </c>
      <c r="I13" s="21" t="s">
        <v>5</v>
      </c>
      <c r="J13" s="21" t="s">
        <v>6</v>
      </c>
      <c r="K13" s="18" t="s">
        <v>4</v>
      </c>
      <c r="L13" s="18" t="s">
        <v>5</v>
      </c>
      <c r="M13" s="18" t="s">
        <v>4</v>
      </c>
      <c r="N13" s="18" t="s">
        <v>5</v>
      </c>
      <c r="O13" s="18" t="s">
        <v>6</v>
      </c>
      <c r="P13" s="21" t="s">
        <v>4</v>
      </c>
      <c r="Q13" s="21" t="s">
        <v>5</v>
      </c>
      <c r="R13" s="21" t="s">
        <v>4</v>
      </c>
      <c r="S13" s="21" t="s">
        <v>5</v>
      </c>
      <c r="T13" s="21" t="s">
        <v>6</v>
      </c>
      <c r="U13" s="18" t="s">
        <v>4</v>
      </c>
      <c r="V13" s="18" t="s">
        <v>5</v>
      </c>
      <c r="W13" s="18" t="s">
        <v>4</v>
      </c>
      <c r="X13" s="18" t="s">
        <v>5</v>
      </c>
      <c r="Y13" s="18" t="s">
        <v>6</v>
      </c>
      <c r="Z13" s="21" t="s">
        <v>4</v>
      </c>
      <c r="AA13" s="21" t="s">
        <v>5</v>
      </c>
      <c r="AB13" s="21" t="s">
        <v>4</v>
      </c>
      <c r="AC13" s="21" t="s">
        <v>5</v>
      </c>
      <c r="AD13" s="21" t="s">
        <v>6</v>
      </c>
      <c r="AE13" s="18" t="s">
        <v>4</v>
      </c>
      <c r="AF13" s="18" t="s">
        <v>5</v>
      </c>
      <c r="AG13" s="18" t="s">
        <v>4</v>
      </c>
      <c r="AH13" s="18" t="s">
        <v>5</v>
      </c>
      <c r="AI13" s="18" t="s">
        <v>6</v>
      </c>
      <c r="AJ13" s="21" t="s">
        <v>4</v>
      </c>
      <c r="AK13" s="21" t="s">
        <v>5</v>
      </c>
      <c r="AL13" s="21" t="s">
        <v>4</v>
      </c>
      <c r="AM13" s="21" t="s">
        <v>5</v>
      </c>
      <c r="AN13" s="62" t="s">
        <v>6</v>
      </c>
      <c r="AO13" s="340"/>
    </row>
    <row r="14" spans="1:41">
      <c r="A14" s="137">
        <v>1</v>
      </c>
      <c r="B14" s="63">
        <f>'Info Empleado'!B6</f>
        <v>0</v>
      </c>
      <c r="C14" s="52">
        <f>'Info Empleado'!C6</f>
        <v>0</v>
      </c>
      <c r="D14" s="228">
        <f>'Nomina 2da Sem'!D19</f>
        <v>0</v>
      </c>
      <c r="E14" s="228">
        <f>'Nomina 2da Sem'!E19</f>
        <v>0</v>
      </c>
      <c r="F14" s="55"/>
      <c r="G14" s="22"/>
      <c r="H14" s="22"/>
      <c r="I14" s="22"/>
      <c r="J14" s="23">
        <f>(IF((OR(G14="",F14="")),0,IF((G14&lt;F14),((G14-F14)*24)+24,(G14-F14)*24)))+(IF((OR(I14="",H14="")),0,IF((I14&lt;H14),((I14-H14)*24)+24,(I14-H14)*24)))</f>
        <v>0</v>
      </c>
      <c r="K14" s="16"/>
      <c r="L14" s="16"/>
      <c r="M14" s="16"/>
      <c r="N14" s="16"/>
      <c r="O14" s="17">
        <f>(IF((OR(L14="",K14="")),0,IF((L14&lt;K14),((L14-K14)*24)+24,(L14-K14)*24)))+(IF((OR(N14="",M14="")),0,IF((N14&lt;M14),((N14-M14)*24)+24,(N14-M14)*24)))</f>
        <v>0</v>
      </c>
      <c r="P14" s="27"/>
      <c r="Q14" s="27"/>
      <c r="R14" s="27"/>
      <c r="S14" s="27"/>
      <c r="T14" s="23">
        <f>(IF((OR(Q14="",P14="")),0,IF((Q14&lt;P14),((Q14-P14)*24)+24,(Q14-P14)*24)))+(IF((OR(S14="",R14="")),0,IF((S14&lt;R14),((S14-R14)*24)+24,(S14-R14)*24)))</f>
        <v>0</v>
      </c>
      <c r="U14" s="15"/>
      <c r="V14" s="15"/>
      <c r="W14" s="15"/>
      <c r="X14" s="15"/>
      <c r="Y14" s="17">
        <f>(IF((OR(V14="",U14="")),0,IF((V14&lt;U14),((V14-U14)*24)+24,(V14-U14)*24)))+(IF((OR(X14="",W14="")),0,IF((X14&lt;W14),((X14-W14)*24)+24,(X14-W14)*24)))</f>
        <v>0</v>
      </c>
      <c r="Z14" s="27"/>
      <c r="AA14" s="27"/>
      <c r="AB14" s="27"/>
      <c r="AC14" s="27"/>
      <c r="AD14" s="23">
        <f>(IF((OR(AA14="",Z14="")),0,IF((AA14&lt;Z14),((AA14-Z14)*24)+24,(AA14-Z14)*24)))+(IF((OR(AC14="",AB14="")),0,IF((AC14&lt;AB14),((AC14-AB14)*24)+24,(AC14-AB14)*24)))</f>
        <v>0</v>
      </c>
      <c r="AE14" s="15"/>
      <c r="AF14" s="15"/>
      <c r="AG14" s="15"/>
      <c r="AH14" s="15"/>
      <c r="AI14" s="17">
        <f>(IF((OR(AF14="",AE14="")),0,IF((AF14&lt;AE14),((AF14-AE14)*24)+24,(AF14-AE14)*24)))+(IF((OR(AH14="",AG14="")),0,IF((AH14&lt;AG14),((AH14-AG14)*24)+24,(AH14-AG14)*24)))</f>
        <v>0</v>
      </c>
      <c r="AJ14" s="27"/>
      <c r="AK14" s="27"/>
      <c r="AL14" s="27"/>
      <c r="AM14" s="27"/>
      <c r="AN14" s="64">
        <f>(IF((OR(AK14="",AJ14="")),0,IF((AK14&lt;AJ14),((AK14-AJ14)*24)+24,(AK14-AJ14)*24)))+(IF((OR(AM14="",AL14="")),0,IF((AM14&lt;AL14),((AM14-AL14)*24)+24,(AM14-AL14)*24)))</f>
        <v>0</v>
      </c>
      <c r="AO14" s="157">
        <f t="shared" ref="AO14:AO18" si="0">AN14+AI14+AD14+Y14+T14+O14+J14</f>
        <v>0</v>
      </c>
    </row>
    <row r="15" spans="1:41">
      <c r="A15" s="139">
        <v>2</v>
      </c>
      <c r="B15" s="63">
        <f>'Info Empleado'!B7</f>
        <v>0</v>
      </c>
      <c r="C15" s="53">
        <f>'Info Empleado'!C7</f>
        <v>0</v>
      </c>
      <c r="D15" s="228">
        <f>'Nomina 2da Sem'!D20</f>
        <v>0</v>
      </c>
      <c r="E15" s="228">
        <f>'Nomina 2da Sem'!E20</f>
        <v>0</v>
      </c>
      <c r="F15" s="56"/>
      <c r="G15" s="24"/>
      <c r="H15" s="24"/>
      <c r="I15" s="24"/>
      <c r="J15" s="25">
        <f t="shared" ref="J15:J33" si="1">(IF((OR(G15="",F15="")),0,IF((G15&lt;F15),((G15-F15)*24)+24,(G15-F15)*24)))+(IF((OR(I15="",H15="")),0,IF((I15&lt;H15),((I15-H15)*24)+24,(I15-H15)*24)))</f>
        <v>0</v>
      </c>
      <c r="K15" s="4"/>
      <c r="L15" s="4"/>
      <c r="M15" s="4"/>
      <c r="N15" s="4"/>
      <c r="O15" s="14">
        <f t="shared" ref="O15:O33" si="2">(IF((OR(L15="",K15="")),0,IF((L15&lt;K15),((L15-K15)*24)+24,(L15-K15)*24)))+(IF((OR(N15="",M15="")),0,IF((N15&lt;M15),((N15-M15)*24)+24,(N15-M15)*24)))</f>
        <v>0</v>
      </c>
      <c r="P15" s="24"/>
      <c r="Q15" s="24"/>
      <c r="R15" s="24"/>
      <c r="S15" s="24"/>
      <c r="T15" s="25">
        <f t="shared" ref="T15:T31" si="3">(IF((OR(Q15="",P15="")),0,IF((Q15&lt;P15),((Q15-P15)*24)+24,(Q15-P15)*24)))+(IF((OR(S15="",R15="")),0,IF((S15&lt;R15),((S15-R15)*24)+24,(S15-R15)*24)))</f>
        <v>0</v>
      </c>
      <c r="U15" s="4"/>
      <c r="V15" s="4"/>
      <c r="W15" s="4"/>
      <c r="X15" s="4"/>
      <c r="Y15" s="14">
        <f t="shared" ref="Y15:Y31" si="4">(IF((OR(V15="",U15="")),0,IF((V15&lt;U15),((V15-U15)*24)+24,(V15-U15)*24)))+(IF((OR(X15="",W15="")),0,IF((X15&lt;W15),((X15-W15)*24)+24,(X15-W15)*24)))</f>
        <v>0</v>
      </c>
      <c r="Z15" s="24"/>
      <c r="AA15" s="24"/>
      <c r="AB15" s="24"/>
      <c r="AC15" s="24"/>
      <c r="AD15" s="25">
        <f t="shared" ref="AD15:AD31" si="5">(IF((OR(AA15="",Z15="")),0,IF((AA15&lt;Z15),((AA15-Z15)*24)+24,(AA15-Z15)*24)))+(IF((OR(AC15="",AB15="")),0,IF((AC15&lt;AB15),((AC15-AB15)*24)+24,(AC15-AB15)*24)))</f>
        <v>0</v>
      </c>
      <c r="AE15" s="4"/>
      <c r="AF15" s="4"/>
      <c r="AG15" s="4"/>
      <c r="AH15" s="4"/>
      <c r="AI15" s="14">
        <f t="shared" ref="AI15:AI31" si="6">(IF((OR(AF15="",AE15="")),0,IF((AF15&lt;AE15),((AF15-AE15)*24)+24,(AF15-AE15)*24)))+(IF((OR(AH15="",AG15="")),0,IF((AH15&lt;AG15),((AH15-AG15)*24)+24,(AH15-AG15)*24)))</f>
        <v>0</v>
      </c>
      <c r="AJ15" s="24"/>
      <c r="AK15" s="24"/>
      <c r="AL15" s="24"/>
      <c r="AM15" s="24"/>
      <c r="AN15" s="65">
        <f t="shared" ref="AN15:AN31" si="7">(IF((OR(AK15="",AJ15="")),0,IF((AK15&lt;AJ15),((AK15-AJ15)*24)+24,(AK15-AJ15)*24)))+(IF((OR(AM15="",AL15="")),0,IF((AM15&lt;AL15),((AM15-AL15)*24)+24,(AM15-AL15)*24)))</f>
        <v>0</v>
      </c>
      <c r="AO15" s="158">
        <f t="shared" si="0"/>
        <v>0</v>
      </c>
    </row>
    <row r="16" spans="1:41">
      <c r="A16" s="139">
        <v>3</v>
      </c>
      <c r="B16" s="63">
        <f>'Info Empleado'!B8</f>
        <v>0</v>
      </c>
      <c r="C16" s="53">
        <f>'Info Empleado'!C8</f>
        <v>0</v>
      </c>
      <c r="D16" s="228">
        <f>'Nomina 2da Sem'!D21</f>
        <v>0</v>
      </c>
      <c r="E16" s="228">
        <f>'Nomina 2da Sem'!E21</f>
        <v>0</v>
      </c>
      <c r="F16" s="56"/>
      <c r="G16" s="24"/>
      <c r="H16" s="26"/>
      <c r="I16" s="24"/>
      <c r="J16" s="25">
        <f t="shared" si="1"/>
        <v>0</v>
      </c>
      <c r="K16" s="4"/>
      <c r="L16" s="4"/>
      <c r="M16" s="4"/>
      <c r="N16" s="4"/>
      <c r="O16" s="14">
        <f t="shared" si="2"/>
        <v>0</v>
      </c>
      <c r="P16" s="24"/>
      <c r="Q16" s="24"/>
      <c r="R16" s="24"/>
      <c r="S16" s="24"/>
      <c r="T16" s="25">
        <f t="shared" si="3"/>
        <v>0</v>
      </c>
      <c r="U16" s="4"/>
      <c r="V16" s="4"/>
      <c r="W16" s="4"/>
      <c r="X16" s="4"/>
      <c r="Y16" s="14">
        <f t="shared" si="4"/>
        <v>0</v>
      </c>
      <c r="Z16" s="24"/>
      <c r="AA16" s="24"/>
      <c r="AB16" s="24"/>
      <c r="AC16" s="24"/>
      <c r="AD16" s="25">
        <f t="shared" si="5"/>
        <v>0</v>
      </c>
      <c r="AE16" s="4"/>
      <c r="AF16" s="4"/>
      <c r="AG16" s="4"/>
      <c r="AH16" s="4"/>
      <c r="AI16" s="14">
        <f t="shared" si="6"/>
        <v>0</v>
      </c>
      <c r="AJ16" s="24"/>
      <c r="AK16" s="24"/>
      <c r="AL16" s="24"/>
      <c r="AM16" s="24"/>
      <c r="AN16" s="65">
        <f t="shared" si="7"/>
        <v>0</v>
      </c>
      <c r="AO16" s="158">
        <f t="shared" si="0"/>
        <v>0</v>
      </c>
    </row>
    <row r="17" spans="1:41">
      <c r="A17" s="139">
        <v>4</v>
      </c>
      <c r="B17" s="63">
        <f>'Info Empleado'!B9</f>
        <v>0</v>
      </c>
      <c r="C17" s="53">
        <f>'Info Empleado'!C9</f>
        <v>0</v>
      </c>
      <c r="D17" s="228">
        <f>'Nomina 2da Sem'!D22</f>
        <v>0</v>
      </c>
      <c r="E17" s="228">
        <f>'Nomina 2da Sem'!E22</f>
        <v>0</v>
      </c>
      <c r="F17" s="56"/>
      <c r="G17" s="24"/>
      <c r="H17" s="24"/>
      <c r="I17" s="24"/>
      <c r="J17" s="25">
        <f t="shared" si="1"/>
        <v>0</v>
      </c>
      <c r="K17" s="4"/>
      <c r="L17" s="4"/>
      <c r="M17" s="4"/>
      <c r="N17" s="4"/>
      <c r="O17" s="14">
        <f t="shared" si="2"/>
        <v>0</v>
      </c>
      <c r="P17" s="24"/>
      <c r="Q17" s="24"/>
      <c r="R17" s="24"/>
      <c r="S17" s="24"/>
      <c r="T17" s="25">
        <f t="shared" si="3"/>
        <v>0</v>
      </c>
      <c r="U17" s="4"/>
      <c r="V17" s="4"/>
      <c r="W17" s="4"/>
      <c r="X17" s="4"/>
      <c r="Y17" s="14">
        <f t="shared" si="4"/>
        <v>0</v>
      </c>
      <c r="Z17" s="24"/>
      <c r="AA17" s="24"/>
      <c r="AB17" s="24"/>
      <c r="AC17" s="24"/>
      <c r="AD17" s="25">
        <f t="shared" si="5"/>
        <v>0</v>
      </c>
      <c r="AE17" s="4"/>
      <c r="AF17" s="4"/>
      <c r="AG17" s="4"/>
      <c r="AH17" s="4"/>
      <c r="AI17" s="14">
        <f t="shared" si="6"/>
        <v>0</v>
      </c>
      <c r="AJ17" s="24"/>
      <c r="AK17" s="24"/>
      <c r="AL17" s="24"/>
      <c r="AM17" s="24"/>
      <c r="AN17" s="65">
        <f t="shared" si="7"/>
        <v>0</v>
      </c>
      <c r="AO17" s="158">
        <f t="shared" si="0"/>
        <v>0</v>
      </c>
    </row>
    <row r="18" spans="1:41">
      <c r="A18" s="139">
        <v>5</v>
      </c>
      <c r="B18" s="63">
        <f>'Info Empleado'!B10</f>
        <v>0</v>
      </c>
      <c r="C18" s="53">
        <f>'Info Empleado'!C10</f>
        <v>0</v>
      </c>
      <c r="D18" s="228">
        <f>'Nomina 2da Sem'!D23</f>
        <v>0</v>
      </c>
      <c r="E18" s="228">
        <f>'Nomina 2da Sem'!E23</f>
        <v>0</v>
      </c>
      <c r="F18" s="56"/>
      <c r="G18" s="24"/>
      <c r="H18" s="24"/>
      <c r="I18" s="24"/>
      <c r="J18" s="25">
        <f t="shared" si="1"/>
        <v>0</v>
      </c>
      <c r="K18" s="4"/>
      <c r="L18" s="4"/>
      <c r="M18" s="4"/>
      <c r="N18" s="4"/>
      <c r="O18" s="14">
        <f t="shared" si="2"/>
        <v>0</v>
      </c>
      <c r="P18" s="24"/>
      <c r="Q18" s="24"/>
      <c r="R18" s="24"/>
      <c r="S18" s="24"/>
      <c r="T18" s="25">
        <f t="shared" si="3"/>
        <v>0</v>
      </c>
      <c r="U18" s="4"/>
      <c r="V18" s="4"/>
      <c r="W18" s="4"/>
      <c r="X18" s="4"/>
      <c r="Y18" s="14">
        <f t="shared" si="4"/>
        <v>0</v>
      </c>
      <c r="Z18" s="24"/>
      <c r="AA18" s="24"/>
      <c r="AB18" s="24"/>
      <c r="AC18" s="24"/>
      <c r="AD18" s="25">
        <f t="shared" si="5"/>
        <v>0</v>
      </c>
      <c r="AE18" s="4"/>
      <c r="AF18" s="4"/>
      <c r="AG18" s="4"/>
      <c r="AH18" s="4"/>
      <c r="AI18" s="14">
        <f t="shared" si="6"/>
        <v>0</v>
      </c>
      <c r="AJ18" s="24"/>
      <c r="AK18" s="24"/>
      <c r="AL18" s="24"/>
      <c r="AM18" s="24"/>
      <c r="AN18" s="65">
        <f t="shared" si="7"/>
        <v>0</v>
      </c>
      <c r="AO18" s="158">
        <f t="shared" si="0"/>
        <v>0</v>
      </c>
    </row>
    <row r="19" spans="1:41">
      <c r="A19" s="139">
        <v>6</v>
      </c>
      <c r="B19" s="63">
        <f>'Info Empleado'!B11</f>
        <v>0</v>
      </c>
      <c r="C19" s="53">
        <f>'Info Empleado'!C11</f>
        <v>0</v>
      </c>
      <c r="D19" s="228">
        <f>'Nomina 2da Sem'!D24</f>
        <v>0</v>
      </c>
      <c r="E19" s="228">
        <f>'Nomina 2da Sem'!E24</f>
        <v>0</v>
      </c>
      <c r="F19" s="57"/>
      <c r="G19" s="28"/>
      <c r="H19" s="28"/>
      <c r="I19" s="28"/>
      <c r="J19" s="25">
        <f t="shared" si="1"/>
        <v>0</v>
      </c>
      <c r="K19" s="29"/>
      <c r="L19" s="29"/>
      <c r="M19" s="29"/>
      <c r="N19" s="29"/>
      <c r="O19" s="14">
        <f t="shared" si="2"/>
        <v>0</v>
      </c>
      <c r="P19" s="28"/>
      <c r="Q19" s="28"/>
      <c r="R19" s="28"/>
      <c r="S19" s="28"/>
      <c r="T19" s="25">
        <f t="shared" si="3"/>
        <v>0</v>
      </c>
      <c r="U19" s="29"/>
      <c r="V19" s="29"/>
      <c r="W19" s="29"/>
      <c r="X19" s="29"/>
      <c r="Y19" s="14">
        <f t="shared" si="4"/>
        <v>0</v>
      </c>
      <c r="Z19" s="28"/>
      <c r="AA19" s="28"/>
      <c r="AB19" s="28"/>
      <c r="AC19" s="28"/>
      <c r="AD19" s="25">
        <f t="shared" si="5"/>
        <v>0</v>
      </c>
      <c r="AE19" s="29"/>
      <c r="AF19" s="29"/>
      <c r="AG19" s="29"/>
      <c r="AH19" s="29"/>
      <c r="AI19" s="14">
        <f t="shared" si="6"/>
        <v>0</v>
      </c>
      <c r="AJ19" s="28"/>
      <c r="AK19" s="28"/>
      <c r="AL19" s="28"/>
      <c r="AM19" s="28"/>
      <c r="AN19" s="65">
        <f t="shared" si="7"/>
        <v>0</v>
      </c>
      <c r="AO19" s="158">
        <f>AN19+AI19+AD19+Y19+T19+O19+J19</f>
        <v>0</v>
      </c>
    </row>
    <row r="20" spans="1:41">
      <c r="A20" s="139">
        <v>7</v>
      </c>
      <c r="B20" s="63">
        <f>'Info Empleado'!B12</f>
        <v>0</v>
      </c>
      <c r="C20" s="53">
        <f>'Info Empleado'!C12</f>
        <v>0</v>
      </c>
      <c r="D20" s="228">
        <f>'Nomina 2da Sem'!D25</f>
        <v>0</v>
      </c>
      <c r="E20" s="228">
        <f>'Nomina 2da Sem'!E25</f>
        <v>0</v>
      </c>
      <c r="F20" s="57"/>
      <c r="G20" s="28"/>
      <c r="H20" s="28"/>
      <c r="I20" s="28"/>
      <c r="J20" s="25">
        <f t="shared" si="1"/>
        <v>0</v>
      </c>
      <c r="K20" s="29"/>
      <c r="L20" s="29"/>
      <c r="M20" s="29"/>
      <c r="N20" s="29"/>
      <c r="O20" s="14">
        <f t="shared" si="2"/>
        <v>0</v>
      </c>
      <c r="P20" s="28"/>
      <c r="Q20" s="28"/>
      <c r="R20" s="28"/>
      <c r="S20" s="28"/>
      <c r="T20" s="25">
        <f t="shared" si="3"/>
        <v>0</v>
      </c>
      <c r="U20" s="29"/>
      <c r="V20" s="29"/>
      <c r="W20" s="29"/>
      <c r="X20" s="29"/>
      <c r="Y20" s="14">
        <f t="shared" si="4"/>
        <v>0</v>
      </c>
      <c r="Z20" s="28"/>
      <c r="AA20" s="28"/>
      <c r="AB20" s="28"/>
      <c r="AC20" s="28"/>
      <c r="AD20" s="25">
        <f t="shared" si="5"/>
        <v>0</v>
      </c>
      <c r="AE20" s="29"/>
      <c r="AF20" s="29"/>
      <c r="AG20" s="29"/>
      <c r="AH20" s="29"/>
      <c r="AI20" s="14">
        <f t="shared" si="6"/>
        <v>0</v>
      </c>
      <c r="AJ20" s="28"/>
      <c r="AK20" s="28"/>
      <c r="AL20" s="28"/>
      <c r="AM20" s="28"/>
      <c r="AN20" s="65">
        <f t="shared" si="7"/>
        <v>0</v>
      </c>
      <c r="AO20" s="158">
        <f t="shared" ref="AO20:AO33" si="8">AN20+AI20+AD20+Y20+T20+O20+J20</f>
        <v>0</v>
      </c>
    </row>
    <row r="21" spans="1:41">
      <c r="A21" s="139">
        <v>8</v>
      </c>
      <c r="B21" s="63">
        <f>'Info Empleado'!B13</f>
        <v>0</v>
      </c>
      <c r="C21" s="53">
        <f>'Info Empleado'!C13</f>
        <v>0</v>
      </c>
      <c r="D21" s="228">
        <f>'Nomina 2da Sem'!D26</f>
        <v>0</v>
      </c>
      <c r="E21" s="228">
        <f>'Nomina 2da Sem'!E26</f>
        <v>0</v>
      </c>
      <c r="F21" s="57"/>
      <c r="G21" s="28"/>
      <c r="H21" s="28"/>
      <c r="I21" s="28"/>
      <c r="J21" s="25">
        <f t="shared" si="1"/>
        <v>0</v>
      </c>
      <c r="K21" s="29"/>
      <c r="L21" s="29"/>
      <c r="M21" s="29"/>
      <c r="N21" s="29"/>
      <c r="O21" s="14">
        <f t="shared" si="2"/>
        <v>0</v>
      </c>
      <c r="P21" s="28"/>
      <c r="Q21" s="28"/>
      <c r="R21" s="28"/>
      <c r="S21" s="28"/>
      <c r="T21" s="25">
        <f t="shared" si="3"/>
        <v>0</v>
      </c>
      <c r="U21" s="29"/>
      <c r="V21" s="29"/>
      <c r="W21" s="29"/>
      <c r="X21" s="29"/>
      <c r="Y21" s="14">
        <f t="shared" si="4"/>
        <v>0</v>
      </c>
      <c r="Z21" s="28"/>
      <c r="AA21" s="28"/>
      <c r="AB21" s="28"/>
      <c r="AC21" s="28"/>
      <c r="AD21" s="25">
        <f t="shared" si="5"/>
        <v>0</v>
      </c>
      <c r="AE21" s="29"/>
      <c r="AF21" s="29"/>
      <c r="AG21" s="29"/>
      <c r="AH21" s="29"/>
      <c r="AI21" s="14">
        <f t="shared" si="6"/>
        <v>0</v>
      </c>
      <c r="AJ21" s="28"/>
      <c r="AK21" s="28"/>
      <c r="AL21" s="28"/>
      <c r="AM21" s="28"/>
      <c r="AN21" s="65">
        <f t="shared" si="7"/>
        <v>0</v>
      </c>
      <c r="AO21" s="158">
        <f t="shared" si="8"/>
        <v>0</v>
      </c>
    </row>
    <row r="22" spans="1:41">
      <c r="A22" s="139">
        <v>9</v>
      </c>
      <c r="B22" s="63">
        <f>'Info Empleado'!B14</f>
        <v>0</v>
      </c>
      <c r="C22" s="53">
        <f>'Info Empleado'!C14</f>
        <v>0</v>
      </c>
      <c r="D22" s="228">
        <f>'Nomina 2da Sem'!D27</f>
        <v>0</v>
      </c>
      <c r="E22" s="228">
        <f>'Nomina 2da Sem'!E27</f>
        <v>0</v>
      </c>
      <c r="F22" s="57"/>
      <c r="G22" s="28"/>
      <c r="H22" s="28"/>
      <c r="I22" s="28"/>
      <c r="J22" s="25">
        <f t="shared" si="1"/>
        <v>0</v>
      </c>
      <c r="K22" s="29"/>
      <c r="L22" s="29"/>
      <c r="M22" s="29"/>
      <c r="N22" s="29"/>
      <c r="O22" s="14">
        <f t="shared" si="2"/>
        <v>0</v>
      </c>
      <c r="P22" s="28"/>
      <c r="Q22" s="28"/>
      <c r="R22" s="28"/>
      <c r="S22" s="28"/>
      <c r="T22" s="25">
        <f t="shared" si="3"/>
        <v>0</v>
      </c>
      <c r="U22" s="29"/>
      <c r="V22" s="29"/>
      <c r="W22" s="29"/>
      <c r="X22" s="29"/>
      <c r="Y22" s="14">
        <f t="shared" si="4"/>
        <v>0</v>
      </c>
      <c r="Z22" s="28"/>
      <c r="AA22" s="28"/>
      <c r="AB22" s="28"/>
      <c r="AC22" s="28"/>
      <c r="AD22" s="25">
        <f t="shared" si="5"/>
        <v>0</v>
      </c>
      <c r="AE22" s="29"/>
      <c r="AF22" s="29"/>
      <c r="AG22" s="29"/>
      <c r="AH22" s="29"/>
      <c r="AI22" s="14">
        <f t="shared" si="6"/>
        <v>0</v>
      </c>
      <c r="AJ22" s="28"/>
      <c r="AK22" s="28"/>
      <c r="AL22" s="28"/>
      <c r="AM22" s="28"/>
      <c r="AN22" s="65">
        <f t="shared" si="7"/>
        <v>0</v>
      </c>
      <c r="AO22" s="158">
        <f t="shared" si="8"/>
        <v>0</v>
      </c>
    </row>
    <row r="23" spans="1:41">
      <c r="A23" s="139">
        <v>10</v>
      </c>
      <c r="B23" s="63">
        <f>'Info Empleado'!B15</f>
        <v>0</v>
      </c>
      <c r="C23" s="53">
        <f>'Info Empleado'!C15</f>
        <v>0</v>
      </c>
      <c r="D23" s="228">
        <f>'Nomina 2da Sem'!D28</f>
        <v>0</v>
      </c>
      <c r="E23" s="228">
        <f>'Nomina 2da Sem'!E28</f>
        <v>0</v>
      </c>
      <c r="F23" s="57"/>
      <c r="G23" s="28"/>
      <c r="H23" s="28"/>
      <c r="I23" s="28"/>
      <c r="J23" s="25">
        <f t="shared" si="1"/>
        <v>0</v>
      </c>
      <c r="K23" s="29"/>
      <c r="L23" s="29"/>
      <c r="M23" s="29"/>
      <c r="N23" s="29"/>
      <c r="O23" s="14">
        <f t="shared" si="2"/>
        <v>0</v>
      </c>
      <c r="P23" s="28"/>
      <c r="Q23" s="28"/>
      <c r="R23" s="28"/>
      <c r="S23" s="28"/>
      <c r="T23" s="25">
        <f t="shared" si="3"/>
        <v>0</v>
      </c>
      <c r="U23" s="29"/>
      <c r="V23" s="29"/>
      <c r="W23" s="29"/>
      <c r="X23" s="29"/>
      <c r="Y23" s="14">
        <f t="shared" si="4"/>
        <v>0</v>
      </c>
      <c r="Z23" s="28"/>
      <c r="AA23" s="28"/>
      <c r="AB23" s="28"/>
      <c r="AC23" s="28"/>
      <c r="AD23" s="25">
        <f t="shared" si="5"/>
        <v>0</v>
      </c>
      <c r="AE23" s="29"/>
      <c r="AF23" s="29"/>
      <c r="AG23" s="29"/>
      <c r="AH23" s="29"/>
      <c r="AI23" s="14">
        <f t="shared" si="6"/>
        <v>0</v>
      </c>
      <c r="AJ23" s="28"/>
      <c r="AK23" s="28"/>
      <c r="AL23" s="28"/>
      <c r="AM23" s="28"/>
      <c r="AN23" s="65">
        <f t="shared" si="7"/>
        <v>0</v>
      </c>
      <c r="AO23" s="158">
        <f t="shared" si="8"/>
        <v>0</v>
      </c>
    </row>
    <row r="24" spans="1:41">
      <c r="A24" s="139">
        <v>11</v>
      </c>
      <c r="B24" s="63">
        <f>'Info Empleado'!B16</f>
        <v>0</v>
      </c>
      <c r="C24" s="53">
        <f>'Info Empleado'!C16</f>
        <v>0</v>
      </c>
      <c r="D24" s="228">
        <f>'Nomina 2da Sem'!D29</f>
        <v>0</v>
      </c>
      <c r="E24" s="228">
        <f>'Nomina 2da Sem'!E29</f>
        <v>0</v>
      </c>
      <c r="F24" s="57"/>
      <c r="G24" s="28"/>
      <c r="H24" s="28"/>
      <c r="I24" s="28"/>
      <c r="J24" s="25">
        <f t="shared" si="1"/>
        <v>0</v>
      </c>
      <c r="K24" s="29"/>
      <c r="L24" s="29"/>
      <c r="M24" s="29"/>
      <c r="N24" s="29"/>
      <c r="O24" s="14">
        <f t="shared" si="2"/>
        <v>0</v>
      </c>
      <c r="P24" s="28"/>
      <c r="Q24" s="28"/>
      <c r="R24" s="28"/>
      <c r="S24" s="28"/>
      <c r="T24" s="25">
        <f t="shared" si="3"/>
        <v>0</v>
      </c>
      <c r="U24" s="29"/>
      <c r="V24" s="29"/>
      <c r="W24" s="29"/>
      <c r="X24" s="29"/>
      <c r="Y24" s="14">
        <f t="shared" si="4"/>
        <v>0</v>
      </c>
      <c r="Z24" s="28"/>
      <c r="AA24" s="28"/>
      <c r="AB24" s="28"/>
      <c r="AC24" s="28"/>
      <c r="AD24" s="25">
        <f t="shared" si="5"/>
        <v>0</v>
      </c>
      <c r="AE24" s="29"/>
      <c r="AF24" s="29"/>
      <c r="AG24" s="29"/>
      <c r="AH24" s="29"/>
      <c r="AI24" s="14">
        <f t="shared" si="6"/>
        <v>0</v>
      </c>
      <c r="AJ24" s="28"/>
      <c r="AK24" s="28"/>
      <c r="AL24" s="28"/>
      <c r="AM24" s="28"/>
      <c r="AN24" s="65">
        <f t="shared" si="7"/>
        <v>0</v>
      </c>
      <c r="AO24" s="158">
        <f t="shared" si="8"/>
        <v>0</v>
      </c>
    </row>
    <row r="25" spans="1:41">
      <c r="A25" s="139">
        <v>12</v>
      </c>
      <c r="B25" s="63">
        <f>'Info Empleado'!B17</f>
        <v>0</v>
      </c>
      <c r="C25" s="53">
        <f>'Info Empleado'!C17</f>
        <v>0</v>
      </c>
      <c r="D25" s="228">
        <f>'Nomina 2da Sem'!D30</f>
        <v>0</v>
      </c>
      <c r="E25" s="228">
        <f>'Nomina 2da Sem'!E30</f>
        <v>0</v>
      </c>
      <c r="F25" s="57"/>
      <c r="G25" s="28"/>
      <c r="H25" s="28"/>
      <c r="I25" s="28"/>
      <c r="J25" s="25">
        <f t="shared" si="1"/>
        <v>0</v>
      </c>
      <c r="K25" s="29"/>
      <c r="L25" s="29"/>
      <c r="M25" s="29"/>
      <c r="N25" s="29"/>
      <c r="O25" s="14">
        <f t="shared" si="2"/>
        <v>0</v>
      </c>
      <c r="P25" s="28"/>
      <c r="Q25" s="28"/>
      <c r="R25" s="28"/>
      <c r="S25" s="28"/>
      <c r="T25" s="25">
        <f t="shared" si="3"/>
        <v>0</v>
      </c>
      <c r="U25" s="29"/>
      <c r="V25" s="29"/>
      <c r="W25" s="29"/>
      <c r="X25" s="29"/>
      <c r="Y25" s="14">
        <f t="shared" si="4"/>
        <v>0</v>
      </c>
      <c r="Z25" s="28"/>
      <c r="AA25" s="28"/>
      <c r="AB25" s="28"/>
      <c r="AC25" s="28"/>
      <c r="AD25" s="25">
        <f t="shared" si="5"/>
        <v>0</v>
      </c>
      <c r="AE25" s="29"/>
      <c r="AF25" s="29"/>
      <c r="AG25" s="29"/>
      <c r="AH25" s="29"/>
      <c r="AI25" s="14">
        <f t="shared" si="6"/>
        <v>0</v>
      </c>
      <c r="AJ25" s="28"/>
      <c r="AK25" s="28"/>
      <c r="AL25" s="28"/>
      <c r="AM25" s="28"/>
      <c r="AN25" s="65">
        <f t="shared" si="7"/>
        <v>0</v>
      </c>
      <c r="AO25" s="158">
        <f t="shared" si="8"/>
        <v>0</v>
      </c>
    </row>
    <row r="26" spans="1:41">
      <c r="A26" s="139">
        <v>13</v>
      </c>
      <c r="B26" s="63">
        <f>'Info Empleado'!B18</f>
        <v>0</v>
      </c>
      <c r="C26" s="53">
        <f>'Info Empleado'!C18</f>
        <v>0</v>
      </c>
      <c r="D26" s="228">
        <f>'Nomina 2da Sem'!D31</f>
        <v>0</v>
      </c>
      <c r="E26" s="228">
        <f>'Nomina 2da Sem'!E31</f>
        <v>0</v>
      </c>
      <c r="F26" s="57"/>
      <c r="G26" s="28"/>
      <c r="H26" s="28"/>
      <c r="I26" s="28"/>
      <c r="J26" s="25">
        <f t="shared" si="1"/>
        <v>0</v>
      </c>
      <c r="K26" s="29"/>
      <c r="L26" s="29"/>
      <c r="M26" s="29"/>
      <c r="N26" s="29"/>
      <c r="O26" s="14">
        <f t="shared" si="2"/>
        <v>0</v>
      </c>
      <c r="P26" s="28"/>
      <c r="Q26" s="28"/>
      <c r="R26" s="28"/>
      <c r="S26" s="28"/>
      <c r="T26" s="25">
        <f t="shared" si="3"/>
        <v>0</v>
      </c>
      <c r="U26" s="29"/>
      <c r="V26" s="29"/>
      <c r="W26" s="29"/>
      <c r="X26" s="29"/>
      <c r="Y26" s="14">
        <f t="shared" si="4"/>
        <v>0</v>
      </c>
      <c r="Z26" s="28"/>
      <c r="AA26" s="28"/>
      <c r="AB26" s="28"/>
      <c r="AC26" s="28"/>
      <c r="AD26" s="25">
        <f t="shared" si="5"/>
        <v>0</v>
      </c>
      <c r="AE26" s="29"/>
      <c r="AF26" s="29"/>
      <c r="AG26" s="29"/>
      <c r="AH26" s="29"/>
      <c r="AI26" s="14">
        <f t="shared" si="6"/>
        <v>0</v>
      </c>
      <c r="AJ26" s="28"/>
      <c r="AK26" s="28"/>
      <c r="AL26" s="28"/>
      <c r="AM26" s="28"/>
      <c r="AN26" s="65">
        <f t="shared" si="7"/>
        <v>0</v>
      </c>
      <c r="AO26" s="158">
        <f t="shared" si="8"/>
        <v>0</v>
      </c>
    </row>
    <row r="27" spans="1:41">
      <c r="A27" s="139">
        <v>14</v>
      </c>
      <c r="B27" s="63">
        <f>'Info Empleado'!B19</f>
        <v>0</v>
      </c>
      <c r="C27" s="53">
        <f>'Info Empleado'!C19</f>
        <v>0</v>
      </c>
      <c r="D27" s="228">
        <f>'Nomina 2da Sem'!D32</f>
        <v>0</v>
      </c>
      <c r="E27" s="228">
        <f>'Nomina 2da Sem'!E32</f>
        <v>0</v>
      </c>
      <c r="F27" s="57"/>
      <c r="G27" s="28"/>
      <c r="H27" s="28"/>
      <c r="I27" s="28"/>
      <c r="J27" s="25">
        <f t="shared" si="1"/>
        <v>0</v>
      </c>
      <c r="K27" s="29"/>
      <c r="L27" s="29"/>
      <c r="M27" s="29"/>
      <c r="N27" s="29"/>
      <c r="O27" s="14">
        <f t="shared" si="2"/>
        <v>0</v>
      </c>
      <c r="P27" s="28"/>
      <c r="Q27" s="28"/>
      <c r="R27" s="28"/>
      <c r="S27" s="28"/>
      <c r="T27" s="25">
        <f t="shared" si="3"/>
        <v>0</v>
      </c>
      <c r="U27" s="29"/>
      <c r="V27" s="29"/>
      <c r="W27" s="29"/>
      <c r="X27" s="29"/>
      <c r="Y27" s="14">
        <f t="shared" si="4"/>
        <v>0</v>
      </c>
      <c r="Z27" s="28"/>
      <c r="AA27" s="28"/>
      <c r="AB27" s="28"/>
      <c r="AC27" s="28"/>
      <c r="AD27" s="25">
        <f t="shared" si="5"/>
        <v>0</v>
      </c>
      <c r="AE27" s="29"/>
      <c r="AF27" s="29"/>
      <c r="AG27" s="29"/>
      <c r="AH27" s="29"/>
      <c r="AI27" s="14">
        <f t="shared" si="6"/>
        <v>0</v>
      </c>
      <c r="AJ27" s="28"/>
      <c r="AK27" s="28"/>
      <c r="AL27" s="28"/>
      <c r="AM27" s="28"/>
      <c r="AN27" s="65">
        <f t="shared" si="7"/>
        <v>0</v>
      </c>
      <c r="AO27" s="158">
        <f t="shared" si="8"/>
        <v>0</v>
      </c>
    </row>
    <row r="28" spans="1:41">
      <c r="A28" s="139">
        <v>15</v>
      </c>
      <c r="B28" s="63">
        <f>'Info Empleado'!B20</f>
        <v>0</v>
      </c>
      <c r="C28" s="53">
        <f>'Info Empleado'!C20</f>
        <v>0</v>
      </c>
      <c r="D28" s="228">
        <f>'Nomina 2da Sem'!D33</f>
        <v>0</v>
      </c>
      <c r="E28" s="228">
        <f>'Nomina 2da Sem'!E33</f>
        <v>0</v>
      </c>
      <c r="F28" s="57"/>
      <c r="G28" s="28"/>
      <c r="H28" s="28"/>
      <c r="I28" s="28"/>
      <c r="J28" s="25">
        <f t="shared" si="1"/>
        <v>0</v>
      </c>
      <c r="K28" s="29"/>
      <c r="L28" s="29"/>
      <c r="M28" s="29"/>
      <c r="N28" s="29"/>
      <c r="O28" s="14">
        <f t="shared" si="2"/>
        <v>0</v>
      </c>
      <c r="P28" s="28"/>
      <c r="Q28" s="28"/>
      <c r="R28" s="28"/>
      <c r="S28" s="28"/>
      <c r="T28" s="25">
        <f t="shared" si="3"/>
        <v>0</v>
      </c>
      <c r="U28" s="29"/>
      <c r="V28" s="29"/>
      <c r="W28" s="29"/>
      <c r="X28" s="29"/>
      <c r="Y28" s="14">
        <f t="shared" si="4"/>
        <v>0</v>
      </c>
      <c r="Z28" s="28"/>
      <c r="AA28" s="28"/>
      <c r="AB28" s="28"/>
      <c r="AC28" s="28"/>
      <c r="AD28" s="25">
        <f t="shared" si="5"/>
        <v>0</v>
      </c>
      <c r="AE28" s="29"/>
      <c r="AF28" s="29"/>
      <c r="AG28" s="29"/>
      <c r="AH28" s="29"/>
      <c r="AI28" s="14">
        <f t="shared" si="6"/>
        <v>0</v>
      </c>
      <c r="AJ28" s="28"/>
      <c r="AK28" s="28"/>
      <c r="AL28" s="28"/>
      <c r="AM28" s="28"/>
      <c r="AN28" s="65">
        <f t="shared" si="7"/>
        <v>0</v>
      </c>
      <c r="AO28" s="158">
        <f t="shared" si="8"/>
        <v>0</v>
      </c>
    </row>
    <row r="29" spans="1:41">
      <c r="A29" s="139">
        <v>16</v>
      </c>
      <c r="B29" s="63">
        <f>'Info Empleado'!B21</f>
        <v>0</v>
      </c>
      <c r="C29" s="53">
        <f>'Info Empleado'!C21</f>
        <v>0</v>
      </c>
      <c r="D29" s="228">
        <f>'Nomina 2da Sem'!D34</f>
        <v>0</v>
      </c>
      <c r="E29" s="228">
        <f>'Nomina 2da Sem'!E34</f>
        <v>0</v>
      </c>
      <c r="F29" s="57"/>
      <c r="G29" s="28"/>
      <c r="H29" s="28"/>
      <c r="I29" s="28"/>
      <c r="J29" s="25">
        <f t="shared" si="1"/>
        <v>0</v>
      </c>
      <c r="K29" s="29"/>
      <c r="L29" s="29"/>
      <c r="M29" s="29"/>
      <c r="N29" s="29"/>
      <c r="O29" s="14">
        <f t="shared" si="2"/>
        <v>0</v>
      </c>
      <c r="P29" s="28"/>
      <c r="Q29" s="28"/>
      <c r="R29" s="28"/>
      <c r="S29" s="28"/>
      <c r="T29" s="25">
        <f t="shared" si="3"/>
        <v>0</v>
      </c>
      <c r="U29" s="29"/>
      <c r="V29" s="29"/>
      <c r="W29" s="29"/>
      <c r="X29" s="29"/>
      <c r="Y29" s="14">
        <f t="shared" si="4"/>
        <v>0</v>
      </c>
      <c r="Z29" s="28"/>
      <c r="AA29" s="28"/>
      <c r="AB29" s="28"/>
      <c r="AC29" s="28"/>
      <c r="AD29" s="25">
        <f t="shared" si="5"/>
        <v>0</v>
      </c>
      <c r="AE29" s="29"/>
      <c r="AF29" s="29"/>
      <c r="AG29" s="29"/>
      <c r="AH29" s="29"/>
      <c r="AI29" s="14">
        <f t="shared" si="6"/>
        <v>0</v>
      </c>
      <c r="AJ29" s="28"/>
      <c r="AK29" s="28"/>
      <c r="AL29" s="28"/>
      <c r="AM29" s="28"/>
      <c r="AN29" s="65">
        <f t="shared" si="7"/>
        <v>0</v>
      </c>
      <c r="AO29" s="158">
        <f t="shared" si="8"/>
        <v>0</v>
      </c>
    </row>
    <row r="30" spans="1:41">
      <c r="A30" s="139">
        <v>17</v>
      </c>
      <c r="B30" s="63">
        <f>'Info Empleado'!B22</f>
        <v>0</v>
      </c>
      <c r="C30" s="53">
        <f>'Info Empleado'!C22</f>
        <v>0</v>
      </c>
      <c r="D30" s="228">
        <f>'Nomina 2da Sem'!D35</f>
        <v>0</v>
      </c>
      <c r="E30" s="228">
        <f>'Nomina 2da Sem'!E35</f>
        <v>0</v>
      </c>
      <c r="F30" s="57"/>
      <c r="G30" s="28"/>
      <c r="H30" s="28"/>
      <c r="I30" s="28"/>
      <c r="J30" s="25">
        <f t="shared" si="1"/>
        <v>0</v>
      </c>
      <c r="K30" s="29"/>
      <c r="L30" s="29"/>
      <c r="M30" s="29"/>
      <c r="N30" s="29"/>
      <c r="O30" s="14">
        <f t="shared" si="2"/>
        <v>0</v>
      </c>
      <c r="P30" s="28"/>
      <c r="Q30" s="28"/>
      <c r="R30" s="28"/>
      <c r="S30" s="28"/>
      <c r="T30" s="25">
        <f t="shared" si="3"/>
        <v>0</v>
      </c>
      <c r="U30" s="29"/>
      <c r="V30" s="29"/>
      <c r="W30" s="29"/>
      <c r="X30" s="29"/>
      <c r="Y30" s="14">
        <f t="shared" si="4"/>
        <v>0</v>
      </c>
      <c r="Z30" s="28"/>
      <c r="AA30" s="28"/>
      <c r="AB30" s="28"/>
      <c r="AC30" s="28"/>
      <c r="AD30" s="25">
        <f t="shared" si="5"/>
        <v>0</v>
      </c>
      <c r="AE30" s="29"/>
      <c r="AF30" s="29"/>
      <c r="AG30" s="29"/>
      <c r="AH30" s="29"/>
      <c r="AI30" s="14">
        <f t="shared" si="6"/>
        <v>0</v>
      </c>
      <c r="AJ30" s="28"/>
      <c r="AK30" s="28"/>
      <c r="AL30" s="28"/>
      <c r="AM30" s="28"/>
      <c r="AN30" s="65">
        <f t="shared" si="7"/>
        <v>0</v>
      </c>
      <c r="AO30" s="158">
        <f t="shared" si="8"/>
        <v>0</v>
      </c>
    </row>
    <row r="31" spans="1:41">
      <c r="A31" s="139">
        <v>18</v>
      </c>
      <c r="B31" s="63">
        <f>'Info Empleado'!B23</f>
        <v>0</v>
      </c>
      <c r="C31" s="53">
        <f>'Info Empleado'!C23</f>
        <v>0</v>
      </c>
      <c r="D31" s="228">
        <f>'Nomina 2da Sem'!D36</f>
        <v>0</v>
      </c>
      <c r="E31" s="228">
        <f>'Nomina 2da Sem'!E36</f>
        <v>0</v>
      </c>
      <c r="F31" s="57"/>
      <c r="G31" s="28"/>
      <c r="H31" s="28"/>
      <c r="I31" s="28"/>
      <c r="J31" s="25">
        <f t="shared" si="1"/>
        <v>0</v>
      </c>
      <c r="K31" s="29"/>
      <c r="L31" s="29"/>
      <c r="M31" s="29"/>
      <c r="N31" s="29"/>
      <c r="O31" s="14">
        <f t="shared" si="2"/>
        <v>0</v>
      </c>
      <c r="P31" s="28"/>
      <c r="Q31" s="28"/>
      <c r="R31" s="28"/>
      <c r="S31" s="28"/>
      <c r="T31" s="25">
        <f t="shared" si="3"/>
        <v>0</v>
      </c>
      <c r="U31" s="29"/>
      <c r="V31" s="29"/>
      <c r="W31" s="29"/>
      <c r="X31" s="29"/>
      <c r="Y31" s="14">
        <f t="shared" si="4"/>
        <v>0</v>
      </c>
      <c r="Z31" s="28"/>
      <c r="AA31" s="28"/>
      <c r="AB31" s="28"/>
      <c r="AC31" s="28"/>
      <c r="AD31" s="25">
        <f t="shared" si="5"/>
        <v>0</v>
      </c>
      <c r="AE31" s="29"/>
      <c r="AF31" s="29"/>
      <c r="AG31" s="29"/>
      <c r="AH31" s="29"/>
      <c r="AI31" s="14">
        <f t="shared" si="6"/>
        <v>0</v>
      </c>
      <c r="AJ31" s="28"/>
      <c r="AK31" s="28"/>
      <c r="AL31" s="28"/>
      <c r="AM31" s="28"/>
      <c r="AN31" s="65">
        <f t="shared" si="7"/>
        <v>0</v>
      </c>
      <c r="AO31" s="158">
        <f t="shared" si="8"/>
        <v>0</v>
      </c>
    </row>
    <row r="32" spans="1:41">
      <c r="A32" s="139">
        <v>19</v>
      </c>
      <c r="B32" s="63">
        <f>'Info Empleado'!B24</f>
        <v>0</v>
      </c>
      <c r="C32" s="53">
        <f>'Info Empleado'!C24</f>
        <v>0</v>
      </c>
      <c r="D32" s="228">
        <f>'Nomina 2da Sem'!D37</f>
        <v>0</v>
      </c>
      <c r="E32" s="228">
        <f>'Nomina 2da Sem'!E37</f>
        <v>0</v>
      </c>
      <c r="F32" s="57"/>
      <c r="G32" s="28"/>
      <c r="H32" s="28"/>
      <c r="I32" s="28"/>
      <c r="J32" s="25">
        <f t="shared" si="1"/>
        <v>0</v>
      </c>
      <c r="K32" s="29"/>
      <c r="L32" s="29"/>
      <c r="M32" s="29"/>
      <c r="N32" s="29"/>
      <c r="O32" s="14">
        <f t="shared" si="2"/>
        <v>0</v>
      </c>
      <c r="P32" s="28"/>
      <c r="Q32" s="28"/>
      <c r="R32" s="28"/>
      <c r="S32" s="28"/>
      <c r="T32" s="25">
        <f>(IF((OR(Q32="",P32="")),0,IF((Q32&lt;P32),((Q32-P32)*24)+24,(Q32-P32)*24)))+(IF((OR(S32="",R32="")),0,IF((S32&lt;R32),((S32-R32)*24)+24,(S32-R32)*24)))</f>
        <v>0</v>
      </c>
      <c r="U32" s="29"/>
      <c r="V32" s="29"/>
      <c r="W32" s="29"/>
      <c r="X32" s="29"/>
      <c r="Y32" s="14">
        <f>(IF((OR(V32="",U32="")),0,IF((V32&lt;U32),((V32-U32)*24)+24,(V32-U32)*24)))+(IF((OR(X32="",W32="")),0,IF((X32&lt;W32),((X32-W32)*24)+24,(X32-W32)*24)))</f>
        <v>0</v>
      </c>
      <c r="Z32" s="28"/>
      <c r="AA32" s="28"/>
      <c r="AB32" s="28"/>
      <c r="AC32" s="28"/>
      <c r="AD32" s="25">
        <f>(IF((OR(AA32="",Z32="")),0,IF((AA32&lt;Z32),((AA32-Z32)*24)+24,(AA32-Z32)*24)))+(IF((OR(AC32="",AB32="")),0,IF((AC32&lt;AB32),((AC32-AB32)*24)+24,(AC32-AB32)*24)))</f>
        <v>0</v>
      </c>
      <c r="AE32" s="29"/>
      <c r="AF32" s="29"/>
      <c r="AG32" s="29"/>
      <c r="AH32" s="29"/>
      <c r="AI32" s="14">
        <f>(IF((OR(AF32="",AE32="")),0,IF((AF32&lt;AE32),((AF32-AE32)*24)+24,(AF32-AE32)*24)))+(IF((OR(AH32="",AG32="")),0,IF((AH32&lt;AG32),((AH32-AG32)*24)+24,(AH32-AG32)*24)))</f>
        <v>0</v>
      </c>
      <c r="AJ32" s="28"/>
      <c r="AK32" s="28"/>
      <c r="AL32" s="28"/>
      <c r="AM32" s="28"/>
      <c r="AN32" s="65">
        <f>(IF((OR(AK32="",AJ32="")),0,IF((AK32&lt;AJ32),((AK32-AJ32)*24)+24,(AK32-AJ32)*24)))+(IF((OR(AM32="",AL32="")),0,IF((AM32&lt;AL32),((AM32-AL32)*24)+24,(AM32-AL32)*24)))</f>
        <v>0</v>
      </c>
      <c r="AO32" s="158">
        <f t="shared" si="8"/>
        <v>0</v>
      </c>
    </row>
    <row r="33" spans="1:41" ht="16.5" thickBot="1">
      <c r="A33" s="144">
        <v>20</v>
      </c>
      <c r="B33" s="145">
        <f>'Info Empleado'!B25</f>
        <v>0</v>
      </c>
      <c r="C33" s="66">
        <f>'Info Empleado'!C25</f>
        <v>0</v>
      </c>
      <c r="D33" s="228">
        <f>'Nomina 2da Sem'!D38</f>
        <v>0</v>
      </c>
      <c r="E33" s="228">
        <f>'Nomina 2da Sem'!E38</f>
        <v>0</v>
      </c>
      <c r="F33" s="67"/>
      <c r="G33" s="68"/>
      <c r="H33" s="68"/>
      <c r="I33" s="68"/>
      <c r="J33" s="69">
        <f t="shared" si="1"/>
        <v>0</v>
      </c>
      <c r="K33" s="70"/>
      <c r="L33" s="70"/>
      <c r="M33" s="70"/>
      <c r="N33" s="70"/>
      <c r="O33" s="71">
        <f t="shared" si="2"/>
        <v>0</v>
      </c>
      <c r="P33" s="68"/>
      <c r="Q33" s="68"/>
      <c r="R33" s="68"/>
      <c r="S33" s="68"/>
      <c r="T33" s="69">
        <f t="shared" ref="T33" si="9">(IF((OR(Q33="",P33="")),0,IF((Q33&lt;P33),((Q33-P33)*24)+24,(Q33-P33)*24)))+(IF((OR(S33="",R33="")),0,IF((S33&lt;R33),((S33-R33)*24)+24,(S33-R33)*24)))</f>
        <v>0</v>
      </c>
      <c r="U33" s="70"/>
      <c r="V33" s="70"/>
      <c r="W33" s="70"/>
      <c r="X33" s="70"/>
      <c r="Y33" s="71">
        <f t="shared" ref="Y33" si="10">(IF((OR(V33="",U33="")),0,IF((V33&lt;U33),((V33-U33)*24)+24,(V33-U33)*24)))+(IF((OR(X33="",W33="")),0,IF((X33&lt;W33),((X33-W33)*24)+24,(X33-W33)*24)))</f>
        <v>0</v>
      </c>
      <c r="Z33" s="68"/>
      <c r="AA33" s="68"/>
      <c r="AB33" s="68"/>
      <c r="AC33" s="68"/>
      <c r="AD33" s="69">
        <f t="shared" ref="AD33" si="11">(IF((OR(AA33="",Z33="")),0,IF((AA33&lt;Z33),((AA33-Z33)*24)+24,(AA33-Z33)*24)))+(IF((OR(AC33="",AB33="")),0,IF((AC33&lt;AB33),((AC33-AB33)*24)+24,(AC33-AB33)*24)))</f>
        <v>0</v>
      </c>
      <c r="AE33" s="70"/>
      <c r="AF33" s="70"/>
      <c r="AG33" s="70"/>
      <c r="AH33" s="70"/>
      <c r="AI33" s="71">
        <f t="shared" ref="AI33" si="12">(IF((OR(AF33="",AE33="")),0,IF((AF33&lt;AE33),((AF33-AE33)*24)+24,(AF33-AE33)*24)))+(IF((OR(AH33="",AG33="")),0,IF((AH33&lt;AG33),((AH33-AG33)*24)+24,(AH33-AG33)*24)))</f>
        <v>0</v>
      </c>
      <c r="AJ33" s="68"/>
      <c r="AK33" s="68"/>
      <c r="AL33" s="68"/>
      <c r="AM33" s="68"/>
      <c r="AN33" s="72">
        <f t="shared" ref="AN33" si="13">(IF((OR(AK33="",AJ33="")),0,IF((AK33&lt;AJ33),((AK33-AJ33)*24)+24,(AK33-AJ33)*24)))+(IF((OR(AM33="",AL33="")),0,IF((AM33&lt;AL33),((AM33-AL33)*24)+24,(AM33-AL33)*24)))</f>
        <v>0</v>
      </c>
      <c r="AO33" s="159">
        <f t="shared" si="8"/>
        <v>0</v>
      </c>
    </row>
    <row r="34" spans="1:41">
      <c r="A34" s="58" t="s">
        <v>46</v>
      </c>
      <c r="B34" s="61"/>
      <c r="C34" s="61"/>
      <c r="D34" s="58"/>
      <c r="E34" s="58"/>
      <c r="F34" s="58"/>
      <c r="G34" s="58"/>
      <c r="H34" s="58"/>
      <c r="I34" s="58"/>
      <c r="J34" s="58"/>
      <c r="K34" s="58"/>
      <c r="L34" s="58"/>
      <c r="M34" s="58"/>
      <c r="N34" s="58"/>
      <c r="O34" s="58"/>
    </row>
    <row r="36" spans="1:41" ht="20.25">
      <c r="A36" s="132" t="s">
        <v>74</v>
      </c>
    </row>
    <row r="37" spans="1:41" ht="20.25">
      <c r="A37" s="126" t="s">
        <v>90</v>
      </c>
    </row>
    <row r="38" spans="1:41" ht="20.25">
      <c r="A38" s="126" t="s">
        <v>75</v>
      </c>
    </row>
    <row r="39" spans="1:41" ht="20.25">
      <c r="A39" s="126" t="s">
        <v>76</v>
      </c>
    </row>
    <row r="40" spans="1:41" ht="20.25">
      <c r="A40" s="126" t="s">
        <v>77</v>
      </c>
    </row>
    <row r="41" spans="1:41" ht="20.25">
      <c r="A41" s="126" t="s">
        <v>88</v>
      </c>
    </row>
  </sheetData>
  <sheetProtection sheet="1" objects="1" scenarios="1" formatColumns="0" formatRows="0" insertColumns="0" insertRows="0" deleteColumns="0" deleteRows="0"/>
  <mergeCells count="25">
    <mergeCell ref="A4:C4"/>
    <mergeCell ref="A5:C5"/>
    <mergeCell ref="A7:E7"/>
    <mergeCell ref="A8:D8"/>
    <mergeCell ref="A2:C2"/>
    <mergeCell ref="A11:A13"/>
    <mergeCell ref="B11:B13"/>
    <mergeCell ref="C11:C13"/>
    <mergeCell ref="D11:D13"/>
    <mergeCell ref="E11:E13"/>
    <mergeCell ref="AE11:AI11"/>
    <mergeCell ref="AJ11:AN11"/>
    <mergeCell ref="AO11:AO13"/>
    <mergeCell ref="F12:J12"/>
    <mergeCell ref="K12:O12"/>
    <mergeCell ref="P12:T12"/>
    <mergeCell ref="U12:Y12"/>
    <mergeCell ref="Z12:AD12"/>
    <mergeCell ref="AE12:AI12"/>
    <mergeCell ref="AJ12:AN12"/>
    <mergeCell ref="F11:J11"/>
    <mergeCell ref="K11:O11"/>
    <mergeCell ref="P11:T11"/>
    <mergeCell ref="U11:Y11"/>
    <mergeCell ref="Z11:AD11"/>
  </mergeCells>
  <printOptions horizontalCentered="1" verticalCentered="1"/>
  <pageMargins left="0.45" right="0.45" top="0.5" bottom="0.5" header="0.3" footer="0.3"/>
  <pageSetup paperSize="5" scale="60" orientation="landscape" r:id="rId1"/>
  <colBreaks count="2" manualBreakCount="2">
    <brk id="10" max="40" man="1"/>
    <brk id="25" max="40" man="1"/>
  </colBreaks>
</worksheet>
</file>

<file path=xl/worksheets/sheet12.xml><?xml version="1.0" encoding="utf-8"?>
<worksheet xmlns="http://schemas.openxmlformats.org/spreadsheetml/2006/main" xmlns:r="http://schemas.openxmlformats.org/officeDocument/2006/relationships">
  <dimension ref="A1:AO41"/>
  <sheetViews>
    <sheetView topLeftCell="A8" zoomScale="80" zoomScaleNormal="80" workbookViewId="0">
      <selection activeCell="D14" sqref="D14"/>
    </sheetView>
  </sheetViews>
  <sheetFormatPr defaultColWidth="8.85546875" defaultRowHeight="15.75"/>
  <cols>
    <col min="1" max="1" width="3.5703125" style="1" bestFit="1" customWidth="1"/>
    <col min="2" max="2" width="20" style="1" customWidth="1"/>
    <col min="3" max="3" width="20.85546875" style="1" bestFit="1" customWidth="1"/>
    <col min="4" max="4" width="14.85546875" style="1" customWidth="1"/>
    <col min="5" max="5" width="18" style="1" customWidth="1"/>
    <col min="6" max="40" width="10.28515625" style="1" customWidth="1"/>
    <col min="41" max="41" width="15.7109375" style="1" customWidth="1"/>
    <col min="42" max="16384" width="8.85546875" style="1"/>
  </cols>
  <sheetData>
    <row r="1" spans="1:41">
      <c r="A1" s="36" t="s">
        <v>22</v>
      </c>
      <c r="C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row>
    <row r="2" spans="1:41" s="20" customFormat="1">
      <c r="A2" s="334">
        <f>'Info AgEmp'!B4</f>
        <v>0</v>
      </c>
      <c r="B2" s="334"/>
      <c r="C2" s="334"/>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row>
    <row r="3" spans="1:41" ht="18.75">
      <c r="A3" s="73" t="s">
        <v>54</v>
      </c>
      <c r="B3" s="74"/>
      <c r="C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row>
    <row r="4" spans="1:41" s="20" customFormat="1">
      <c r="A4" s="334">
        <f>'Info AgEmp'!B8</f>
        <v>0</v>
      </c>
      <c r="B4" s="334"/>
      <c r="C4" s="334"/>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row>
    <row r="5" spans="1:41" s="20" customFormat="1">
      <c r="A5" s="334">
        <f>'Info AgEmp'!B5</f>
        <v>0</v>
      </c>
      <c r="B5" s="334"/>
      <c r="C5" s="334"/>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row>
    <row r="6" spans="1:41" s="20" customFormat="1">
      <c r="A6" s="135"/>
      <c r="B6" s="135"/>
      <c r="C6" s="135"/>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row>
    <row r="7" spans="1:41" s="20" customFormat="1" ht="16.5" thickBot="1">
      <c r="A7" s="334"/>
      <c r="B7" s="334"/>
      <c r="C7" s="334"/>
      <c r="D7" s="334"/>
      <c r="E7" s="334"/>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row>
    <row r="8" spans="1:41" s="20" customFormat="1" ht="16.5" thickBot="1">
      <c r="A8" s="348" t="s">
        <v>89</v>
      </c>
      <c r="B8" s="349"/>
      <c r="C8" s="349"/>
      <c r="D8" s="350"/>
      <c r="E8" s="143"/>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row>
    <row r="9" spans="1:41" s="20" customFormat="1">
      <c r="A9" s="135"/>
      <c r="B9" s="135"/>
      <c r="C9" s="135"/>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row>
    <row r="10" spans="1:41" s="20" customFormat="1" ht="16.5" thickBot="1">
      <c r="A10" s="37"/>
      <c r="C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row>
    <row r="11" spans="1:41" ht="34.5" customHeight="1" thickBot="1">
      <c r="A11" s="331"/>
      <c r="B11" s="328" t="s">
        <v>0</v>
      </c>
      <c r="C11" s="325" t="s">
        <v>24</v>
      </c>
      <c r="D11" s="341" t="s">
        <v>33</v>
      </c>
      <c r="E11" s="341" t="s">
        <v>36</v>
      </c>
      <c r="F11" s="336" t="s">
        <v>39</v>
      </c>
      <c r="G11" s="336"/>
      <c r="H11" s="336"/>
      <c r="I11" s="336"/>
      <c r="J11" s="336"/>
      <c r="K11" s="335" t="s">
        <v>39</v>
      </c>
      <c r="L11" s="336"/>
      <c r="M11" s="336"/>
      <c r="N11" s="336"/>
      <c r="O11" s="336"/>
      <c r="P11" s="335" t="s">
        <v>39</v>
      </c>
      <c r="Q11" s="336"/>
      <c r="R11" s="336"/>
      <c r="S11" s="336"/>
      <c r="T11" s="344"/>
      <c r="U11" s="335" t="s">
        <v>39</v>
      </c>
      <c r="V11" s="336"/>
      <c r="W11" s="336"/>
      <c r="X11" s="336"/>
      <c r="Y11" s="336"/>
      <c r="Z11" s="335" t="s">
        <v>39</v>
      </c>
      <c r="AA11" s="336"/>
      <c r="AB11" s="336"/>
      <c r="AC11" s="336"/>
      <c r="AD11" s="336"/>
      <c r="AE11" s="335" t="s">
        <v>39</v>
      </c>
      <c r="AF11" s="336"/>
      <c r="AG11" s="336"/>
      <c r="AH11" s="336"/>
      <c r="AI11" s="336"/>
      <c r="AJ11" s="335" t="s">
        <v>39</v>
      </c>
      <c r="AK11" s="336"/>
      <c r="AL11" s="336"/>
      <c r="AM11" s="336"/>
      <c r="AN11" s="337"/>
      <c r="AO11" s="338" t="s">
        <v>28</v>
      </c>
    </row>
    <row r="12" spans="1:41" s="19" customFormat="1" ht="22.15" customHeight="1">
      <c r="A12" s="332"/>
      <c r="B12" s="329"/>
      <c r="C12" s="326"/>
      <c r="D12" s="342"/>
      <c r="E12" s="342"/>
      <c r="F12" s="347" t="s">
        <v>12</v>
      </c>
      <c r="G12" s="324"/>
      <c r="H12" s="324"/>
      <c r="I12" s="324"/>
      <c r="J12" s="324"/>
      <c r="K12" s="345" t="s">
        <v>3</v>
      </c>
      <c r="L12" s="345"/>
      <c r="M12" s="345"/>
      <c r="N12" s="345"/>
      <c r="O12" s="345"/>
      <c r="P12" s="324" t="s">
        <v>7</v>
      </c>
      <c r="Q12" s="324"/>
      <c r="R12" s="324"/>
      <c r="S12" s="324"/>
      <c r="T12" s="324"/>
      <c r="U12" s="345" t="s">
        <v>8</v>
      </c>
      <c r="V12" s="345"/>
      <c r="W12" s="345"/>
      <c r="X12" s="345"/>
      <c r="Y12" s="345"/>
      <c r="Z12" s="324" t="s">
        <v>9</v>
      </c>
      <c r="AA12" s="324"/>
      <c r="AB12" s="324"/>
      <c r="AC12" s="324"/>
      <c r="AD12" s="324"/>
      <c r="AE12" s="345" t="s">
        <v>10</v>
      </c>
      <c r="AF12" s="345"/>
      <c r="AG12" s="345"/>
      <c r="AH12" s="345"/>
      <c r="AI12" s="345"/>
      <c r="AJ12" s="324" t="s">
        <v>11</v>
      </c>
      <c r="AK12" s="324"/>
      <c r="AL12" s="324"/>
      <c r="AM12" s="324"/>
      <c r="AN12" s="346"/>
      <c r="AO12" s="339"/>
    </row>
    <row r="13" spans="1:41" s="13" customFormat="1" ht="54.6" customHeight="1" thickBot="1">
      <c r="A13" s="333"/>
      <c r="B13" s="330"/>
      <c r="C13" s="327"/>
      <c r="D13" s="343"/>
      <c r="E13" s="343"/>
      <c r="F13" s="54" t="s">
        <v>4</v>
      </c>
      <c r="G13" s="21" t="s">
        <v>5</v>
      </c>
      <c r="H13" s="21" t="s">
        <v>4</v>
      </c>
      <c r="I13" s="21" t="s">
        <v>5</v>
      </c>
      <c r="J13" s="21" t="s">
        <v>6</v>
      </c>
      <c r="K13" s="18" t="s">
        <v>4</v>
      </c>
      <c r="L13" s="18" t="s">
        <v>5</v>
      </c>
      <c r="M13" s="18" t="s">
        <v>4</v>
      </c>
      <c r="N13" s="18" t="s">
        <v>5</v>
      </c>
      <c r="O13" s="18" t="s">
        <v>6</v>
      </c>
      <c r="P13" s="21" t="s">
        <v>4</v>
      </c>
      <c r="Q13" s="21" t="s">
        <v>5</v>
      </c>
      <c r="R13" s="21" t="s">
        <v>4</v>
      </c>
      <c r="S13" s="21" t="s">
        <v>5</v>
      </c>
      <c r="T13" s="21" t="s">
        <v>6</v>
      </c>
      <c r="U13" s="18" t="s">
        <v>4</v>
      </c>
      <c r="V13" s="18" t="s">
        <v>5</v>
      </c>
      <c r="W13" s="18" t="s">
        <v>4</v>
      </c>
      <c r="X13" s="18" t="s">
        <v>5</v>
      </c>
      <c r="Y13" s="18" t="s">
        <v>6</v>
      </c>
      <c r="Z13" s="21" t="s">
        <v>4</v>
      </c>
      <c r="AA13" s="21" t="s">
        <v>5</v>
      </c>
      <c r="AB13" s="21" t="s">
        <v>4</v>
      </c>
      <c r="AC13" s="21" t="s">
        <v>5</v>
      </c>
      <c r="AD13" s="21" t="s">
        <v>6</v>
      </c>
      <c r="AE13" s="18" t="s">
        <v>4</v>
      </c>
      <c r="AF13" s="18" t="s">
        <v>5</v>
      </c>
      <c r="AG13" s="18" t="s">
        <v>4</v>
      </c>
      <c r="AH13" s="18" t="s">
        <v>5</v>
      </c>
      <c r="AI13" s="18" t="s">
        <v>6</v>
      </c>
      <c r="AJ13" s="21" t="s">
        <v>4</v>
      </c>
      <c r="AK13" s="21" t="s">
        <v>5</v>
      </c>
      <c r="AL13" s="21" t="s">
        <v>4</v>
      </c>
      <c r="AM13" s="21" t="s">
        <v>5</v>
      </c>
      <c r="AN13" s="62" t="s">
        <v>6</v>
      </c>
      <c r="AO13" s="340"/>
    </row>
    <row r="14" spans="1:41">
      <c r="A14" s="137">
        <v>1</v>
      </c>
      <c r="B14" s="63">
        <f>'Info Empleado'!B6</f>
        <v>0</v>
      </c>
      <c r="C14" s="52">
        <f>'Info Empleado'!C6</f>
        <v>0</v>
      </c>
      <c r="D14" s="228">
        <f>'Nomina 3ra Sem'!D19</f>
        <v>0</v>
      </c>
      <c r="E14" s="228">
        <f>'Nomina 3ra Sem'!E19</f>
        <v>0</v>
      </c>
      <c r="F14" s="55"/>
      <c r="G14" s="22"/>
      <c r="H14" s="22"/>
      <c r="I14" s="22"/>
      <c r="J14" s="23">
        <f>(IF((OR(G14="",F14="")),0,IF((G14&lt;F14),((G14-F14)*24)+24,(G14-F14)*24)))+(IF((OR(I14="",H14="")),0,IF((I14&lt;H14),((I14-H14)*24)+24,(I14-H14)*24)))</f>
        <v>0</v>
      </c>
      <c r="K14" s="16"/>
      <c r="L14" s="16"/>
      <c r="M14" s="16"/>
      <c r="N14" s="16"/>
      <c r="O14" s="17">
        <f>(IF((OR(L14="",K14="")),0,IF((L14&lt;K14),((L14-K14)*24)+24,(L14-K14)*24)))+(IF((OR(N14="",M14="")),0,IF((N14&lt;M14),((N14-M14)*24)+24,(N14-M14)*24)))</f>
        <v>0</v>
      </c>
      <c r="P14" s="27"/>
      <c r="Q14" s="27"/>
      <c r="R14" s="27"/>
      <c r="S14" s="27"/>
      <c r="T14" s="23">
        <f>(IF((OR(Q14="",P14="")),0,IF((Q14&lt;P14),((Q14-P14)*24)+24,(Q14-P14)*24)))+(IF((OR(S14="",R14="")),0,IF((S14&lt;R14),((S14-R14)*24)+24,(S14-R14)*24)))</f>
        <v>0</v>
      </c>
      <c r="U14" s="15"/>
      <c r="V14" s="15"/>
      <c r="W14" s="15"/>
      <c r="X14" s="15"/>
      <c r="Y14" s="17">
        <f>(IF((OR(V14="",U14="")),0,IF((V14&lt;U14),((V14-U14)*24)+24,(V14-U14)*24)))+(IF((OR(X14="",W14="")),0,IF((X14&lt;W14),((X14-W14)*24)+24,(X14-W14)*24)))</f>
        <v>0</v>
      </c>
      <c r="Z14" s="27"/>
      <c r="AA14" s="27"/>
      <c r="AB14" s="27"/>
      <c r="AC14" s="27"/>
      <c r="AD14" s="23">
        <f>(IF((OR(AA14="",Z14="")),0,IF((AA14&lt;Z14),((AA14-Z14)*24)+24,(AA14-Z14)*24)))+(IF((OR(AC14="",AB14="")),0,IF((AC14&lt;AB14),((AC14-AB14)*24)+24,(AC14-AB14)*24)))</f>
        <v>0</v>
      </c>
      <c r="AE14" s="15"/>
      <c r="AF14" s="15"/>
      <c r="AG14" s="15"/>
      <c r="AH14" s="15"/>
      <c r="AI14" s="17">
        <f>(IF((OR(AF14="",AE14="")),0,IF((AF14&lt;AE14),((AF14-AE14)*24)+24,(AF14-AE14)*24)))+(IF((OR(AH14="",AG14="")),0,IF((AH14&lt;AG14),((AH14-AG14)*24)+24,(AH14-AG14)*24)))</f>
        <v>0</v>
      </c>
      <c r="AJ14" s="27"/>
      <c r="AK14" s="27"/>
      <c r="AL14" s="27"/>
      <c r="AM14" s="27"/>
      <c r="AN14" s="64">
        <f>(IF((OR(AK14="",AJ14="")),0,IF((AK14&lt;AJ14),((AK14-AJ14)*24)+24,(AK14-AJ14)*24)))+(IF((OR(AM14="",AL14="")),0,IF((AM14&lt;AL14),((AM14-AL14)*24)+24,(AM14-AL14)*24)))</f>
        <v>0</v>
      </c>
      <c r="AO14" s="157">
        <f t="shared" ref="AO14:AO18" si="0">AN14+AI14+AD14+Y14+T14+O14+J14</f>
        <v>0</v>
      </c>
    </row>
    <row r="15" spans="1:41">
      <c r="A15" s="139">
        <v>2</v>
      </c>
      <c r="B15" s="63">
        <f>'Info Empleado'!B7</f>
        <v>0</v>
      </c>
      <c r="C15" s="53">
        <f>'Info Empleado'!C7</f>
        <v>0</v>
      </c>
      <c r="D15" s="228">
        <f>'Nomina 3ra Sem'!D20</f>
        <v>0</v>
      </c>
      <c r="E15" s="228">
        <f>'Nomina 3ra Sem'!E20</f>
        <v>0</v>
      </c>
      <c r="F15" s="56"/>
      <c r="G15" s="24"/>
      <c r="H15" s="24"/>
      <c r="I15" s="24"/>
      <c r="J15" s="25">
        <f t="shared" ref="J15:J33" si="1">(IF((OR(G15="",F15="")),0,IF((G15&lt;F15),((G15-F15)*24)+24,(G15-F15)*24)))+(IF((OR(I15="",H15="")),0,IF((I15&lt;H15),((I15-H15)*24)+24,(I15-H15)*24)))</f>
        <v>0</v>
      </c>
      <c r="K15" s="4"/>
      <c r="L15" s="4"/>
      <c r="M15" s="4"/>
      <c r="N15" s="4"/>
      <c r="O15" s="14">
        <f t="shared" ref="O15:O33" si="2">(IF((OR(L15="",K15="")),0,IF((L15&lt;K15),((L15-K15)*24)+24,(L15-K15)*24)))+(IF((OR(N15="",M15="")),0,IF((N15&lt;M15),((N15-M15)*24)+24,(N15-M15)*24)))</f>
        <v>0</v>
      </c>
      <c r="P15" s="24"/>
      <c r="Q15" s="24"/>
      <c r="R15" s="24"/>
      <c r="S15" s="24"/>
      <c r="T15" s="25">
        <f t="shared" ref="T15:T31" si="3">(IF((OR(Q15="",P15="")),0,IF((Q15&lt;P15),((Q15-P15)*24)+24,(Q15-P15)*24)))+(IF((OR(S15="",R15="")),0,IF((S15&lt;R15),((S15-R15)*24)+24,(S15-R15)*24)))</f>
        <v>0</v>
      </c>
      <c r="U15" s="4"/>
      <c r="V15" s="4"/>
      <c r="W15" s="4"/>
      <c r="X15" s="4"/>
      <c r="Y15" s="14">
        <f t="shared" ref="Y15:Y31" si="4">(IF((OR(V15="",U15="")),0,IF((V15&lt;U15),((V15-U15)*24)+24,(V15-U15)*24)))+(IF((OR(X15="",W15="")),0,IF((X15&lt;W15),((X15-W15)*24)+24,(X15-W15)*24)))</f>
        <v>0</v>
      </c>
      <c r="Z15" s="24"/>
      <c r="AA15" s="24"/>
      <c r="AB15" s="24"/>
      <c r="AC15" s="24"/>
      <c r="AD15" s="25">
        <f t="shared" ref="AD15:AD31" si="5">(IF((OR(AA15="",Z15="")),0,IF((AA15&lt;Z15),((AA15-Z15)*24)+24,(AA15-Z15)*24)))+(IF((OR(AC15="",AB15="")),0,IF((AC15&lt;AB15),((AC15-AB15)*24)+24,(AC15-AB15)*24)))</f>
        <v>0</v>
      </c>
      <c r="AE15" s="4"/>
      <c r="AF15" s="4"/>
      <c r="AG15" s="4"/>
      <c r="AH15" s="4"/>
      <c r="AI15" s="14">
        <f t="shared" ref="AI15:AI31" si="6">(IF((OR(AF15="",AE15="")),0,IF((AF15&lt;AE15),((AF15-AE15)*24)+24,(AF15-AE15)*24)))+(IF((OR(AH15="",AG15="")),0,IF((AH15&lt;AG15),((AH15-AG15)*24)+24,(AH15-AG15)*24)))</f>
        <v>0</v>
      </c>
      <c r="AJ15" s="24"/>
      <c r="AK15" s="24"/>
      <c r="AL15" s="24"/>
      <c r="AM15" s="24"/>
      <c r="AN15" s="65">
        <f t="shared" ref="AN15:AN31" si="7">(IF((OR(AK15="",AJ15="")),0,IF((AK15&lt;AJ15),((AK15-AJ15)*24)+24,(AK15-AJ15)*24)))+(IF((OR(AM15="",AL15="")),0,IF((AM15&lt;AL15),((AM15-AL15)*24)+24,(AM15-AL15)*24)))</f>
        <v>0</v>
      </c>
      <c r="AO15" s="158">
        <f t="shared" si="0"/>
        <v>0</v>
      </c>
    </row>
    <row r="16" spans="1:41">
      <c r="A16" s="139">
        <v>3</v>
      </c>
      <c r="B16" s="63">
        <f>'Info Empleado'!B8</f>
        <v>0</v>
      </c>
      <c r="C16" s="53">
        <f>'Info Empleado'!C8</f>
        <v>0</v>
      </c>
      <c r="D16" s="228">
        <f>'Nomina 3ra Sem'!D21</f>
        <v>0</v>
      </c>
      <c r="E16" s="228">
        <f>'Nomina 3ra Sem'!E21</f>
        <v>0</v>
      </c>
      <c r="F16" s="56"/>
      <c r="G16" s="24"/>
      <c r="H16" s="26"/>
      <c r="I16" s="24"/>
      <c r="J16" s="25">
        <f t="shared" si="1"/>
        <v>0</v>
      </c>
      <c r="K16" s="4"/>
      <c r="L16" s="4"/>
      <c r="M16" s="4"/>
      <c r="N16" s="4"/>
      <c r="O16" s="14">
        <f t="shared" si="2"/>
        <v>0</v>
      </c>
      <c r="P16" s="24"/>
      <c r="Q16" s="24"/>
      <c r="R16" s="24"/>
      <c r="S16" s="24"/>
      <c r="T16" s="25">
        <f t="shared" si="3"/>
        <v>0</v>
      </c>
      <c r="U16" s="4"/>
      <c r="V16" s="4"/>
      <c r="W16" s="4"/>
      <c r="X16" s="4"/>
      <c r="Y16" s="14">
        <f t="shared" si="4"/>
        <v>0</v>
      </c>
      <c r="Z16" s="24"/>
      <c r="AA16" s="24"/>
      <c r="AB16" s="24"/>
      <c r="AC16" s="24"/>
      <c r="AD16" s="25">
        <f t="shared" si="5"/>
        <v>0</v>
      </c>
      <c r="AE16" s="4"/>
      <c r="AF16" s="4"/>
      <c r="AG16" s="4"/>
      <c r="AH16" s="4"/>
      <c r="AI16" s="14">
        <f t="shared" si="6"/>
        <v>0</v>
      </c>
      <c r="AJ16" s="24"/>
      <c r="AK16" s="24"/>
      <c r="AL16" s="24"/>
      <c r="AM16" s="24"/>
      <c r="AN16" s="65">
        <f t="shared" si="7"/>
        <v>0</v>
      </c>
      <c r="AO16" s="158">
        <f t="shared" si="0"/>
        <v>0</v>
      </c>
    </row>
    <row r="17" spans="1:41">
      <c r="A17" s="139">
        <v>4</v>
      </c>
      <c r="B17" s="63">
        <f>'Info Empleado'!B9</f>
        <v>0</v>
      </c>
      <c r="C17" s="53">
        <f>'Info Empleado'!C9</f>
        <v>0</v>
      </c>
      <c r="D17" s="228">
        <f>'Nomina 3ra Sem'!D22</f>
        <v>0</v>
      </c>
      <c r="E17" s="228">
        <f>'Nomina 3ra Sem'!E22</f>
        <v>0</v>
      </c>
      <c r="F17" s="56"/>
      <c r="G17" s="24"/>
      <c r="H17" s="24"/>
      <c r="I17" s="24"/>
      <c r="J17" s="25">
        <f t="shared" si="1"/>
        <v>0</v>
      </c>
      <c r="K17" s="4"/>
      <c r="L17" s="4"/>
      <c r="M17" s="4"/>
      <c r="N17" s="4"/>
      <c r="O17" s="14">
        <f t="shared" si="2"/>
        <v>0</v>
      </c>
      <c r="P17" s="24"/>
      <c r="Q17" s="24"/>
      <c r="R17" s="24"/>
      <c r="S17" s="24"/>
      <c r="T17" s="25">
        <f t="shared" si="3"/>
        <v>0</v>
      </c>
      <c r="U17" s="4"/>
      <c r="V17" s="4"/>
      <c r="W17" s="4"/>
      <c r="X17" s="4"/>
      <c r="Y17" s="14">
        <f t="shared" si="4"/>
        <v>0</v>
      </c>
      <c r="Z17" s="24"/>
      <c r="AA17" s="24"/>
      <c r="AB17" s="24"/>
      <c r="AC17" s="24"/>
      <c r="AD17" s="25">
        <f t="shared" si="5"/>
        <v>0</v>
      </c>
      <c r="AE17" s="4"/>
      <c r="AF17" s="4"/>
      <c r="AG17" s="4"/>
      <c r="AH17" s="4"/>
      <c r="AI17" s="14">
        <f t="shared" si="6"/>
        <v>0</v>
      </c>
      <c r="AJ17" s="24"/>
      <c r="AK17" s="24"/>
      <c r="AL17" s="24"/>
      <c r="AM17" s="24"/>
      <c r="AN17" s="65">
        <f t="shared" si="7"/>
        <v>0</v>
      </c>
      <c r="AO17" s="158">
        <f t="shared" si="0"/>
        <v>0</v>
      </c>
    </row>
    <row r="18" spans="1:41">
      <c r="A18" s="139">
        <v>5</v>
      </c>
      <c r="B18" s="63">
        <f>'Info Empleado'!B10</f>
        <v>0</v>
      </c>
      <c r="C18" s="53">
        <f>'Info Empleado'!C10</f>
        <v>0</v>
      </c>
      <c r="D18" s="228">
        <f>'Nomina 3ra Sem'!D23</f>
        <v>0</v>
      </c>
      <c r="E18" s="228">
        <f>'Nomina 3ra Sem'!E23</f>
        <v>0</v>
      </c>
      <c r="F18" s="56"/>
      <c r="G18" s="24"/>
      <c r="H18" s="24"/>
      <c r="I18" s="24"/>
      <c r="J18" s="25">
        <f t="shared" si="1"/>
        <v>0</v>
      </c>
      <c r="K18" s="4"/>
      <c r="L18" s="4"/>
      <c r="M18" s="4"/>
      <c r="N18" s="4"/>
      <c r="O18" s="14">
        <f t="shared" si="2"/>
        <v>0</v>
      </c>
      <c r="P18" s="24"/>
      <c r="Q18" s="24"/>
      <c r="R18" s="24"/>
      <c r="S18" s="24"/>
      <c r="T18" s="25">
        <f t="shared" si="3"/>
        <v>0</v>
      </c>
      <c r="U18" s="4"/>
      <c r="V18" s="4"/>
      <c r="W18" s="4"/>
      <c r="X18" s="4"/>
      <c r="Y18" s="14">
        <f t="shared" si="4"/>
        <v>0</v>
      </c>
      <c r="Z18" s="24"/>
      <c r="AA18" s="24"/>
      <c r="AB18" s="24"/>
      <c r="AC18" s="24"/>
      <c r="AD18" s="25">
        <f t="shared" si="5"/>
        <v>0</v>
      </c>
      <c r="AE18" s="4"/>
      <c r="AF18" s="4"/>
      <c r="AG18" s="4"/>
      <c r="AH18" s="4"/>
      <c r="AI18" s="14">
        <f t="shared" si="6"/>
        <v>0</v>
      </c>
      <c r="AJ18" s="24"/>
      <c r="AK18" s="24"/>
      <c r="AL18" s="24"/>
      <c r="AM18" s="24"/>
      <c r="AN18" s="65">
        <f t="shared" si="7"/>
        <v>0</v>
      </c>
      <c r="AO18" s="158">
        <f t="shared" si="0"/>
        <v>0</v>
      </c>
    </row>
    <row r="19" spans="1:41">
      <c r="A19" s="139">
        <v>6</v>
      </c>
      <c r="B19" s="63">
        <f>'Info Empleado'!B11</f>
        <v>0</v>
      </c>
      <c r="C19" s="53">
        <f>'Info Empleado'!C11</f>
        <v>0</v>
      </c>
      <c r="D19" s="228">
        <f>'Nomina 3ra Sem'!D24</f>
        <v>0</v>
      </c>
      <c r="E19" s="228">
        <f>'Nomina 3ra Sem'!E24</f>
        <v>0</v>
      </c>
      <c r="F19" s="57"/>
      <c r="G19" s="28"/>
      <c r="H19" s="28"/>
      <c r="I19" s="28"/>
      <c r="J19" s="25">
        <f t="shared" si="1"/>
        <v>0</v>
      </c>
      <c r="K19" s="29"/>
      <c r="L19" s="29"/>
      <c r="M19" s="29"/>
      <c r="N19" s="29"/>
      <c r="O19" s="14">
        <f t="shared" si="2"/>
        <v>0</v>
      </c>
      <c r="P19" s="28"/>
      <c r="Q19" s="28"/>
      <c r="R19" s="28"/>
      <c r="S19" s="28"/>
      <c r="T19" s="25">
        <f t="shared" si="3"/>
        <v>0</v>
      </c>
      <c r="U19" s="29"/>
      <c r="V19" s="29"/>
      <c r="W19" s="29"/>
      <c r="X19" s="29"/>
      <c r="Y19" s="14">
        <f t="shared" si="4"/>
        <v>0</v>
      </c>
      <c r="Z19" s="28"/>
      <c r="AA19" s="28"/>
      <c r="AB19" s="28"/>
      <c r="AC19" s="28"/>
      <c r="AD19" s="25">
        <f t="shared" si="5"/>
        <v>0</v>
      </c>
      <c r="AE19" s="29"/>
      <c r="AF19" s="29"/>
      <c r="AG19" s="29"/>
      <c r="AH19" s="29"/>
      <c r="AI19" s="14">
        <f t="shared" si="6"/>
        <v>0</v>
      </c>
      <c r="AJ19" s="28"/>
      <c r="AK19" s="28"/>
      <c r="AL19" s="28"/>
      <c r="AM19" s="28"/>
      <c r="AN19" s="65">
        <f t="shared" si="7"/>
        <v>0</v>
      </c>
      <c r="AO19" s="158">
        <f>AN19+AI19+AD19+Y19+T19+O19+J19</f>
        <v>0</v>
      </c>
    </row>
    <row r="20" spans="1:41">
      <c r="A20" s="139">
        <v>7</v>
      </c>
      <c r="B20" s="63">
        <f>'Info Empleado'!B12</f>
        <v>0</v>
      </c>
      <c r="C20" s="53">
        <f>'Info Empleado'!C12</f>
        <v>0</v>
      </c>
      <c r="D20" s="228">
        <f>'Nomina 3ra Sem'!D25</f>
        <v>0</v>
      </c>
      <c r="E20" s="228">
        <f>'Nomina 3ra Sem'!E25</f>
        <v>0</v>
      </c>
      <c r="F20" s="57"/>
      <c r="G20" s="28"/>
      <c r="H20" s="28"/>
      <c r="I20" s="28"/>
      <c r="J20" s="25">
        <f t="shared" si="1"/>
        <v>0</v>
      </c>
      <c r="K20" s="29"/>
      <c r="L20" s="29"/>
      <c r="M20" s="29"/>
      <c r="N20" s="29"/>
      <c r="O20" s="14">
        <f t="shared" si="2"/>
        <v>0</v>
      </c>
      <c r="P20" s="28"/>
      <c r="Q20" s="28"/>
      <c r="R20" s="28"/>
      <c r="S20" s="28"/>
      <c r="T20" s="25">
        <f t="shared" si="3"/>
        <v>0</v>
      </c>
      <c r="U20" s="29"/>
      <c r="V20" s="29"/>
      <c r="W20" s="29"/>
      <c r="X20" s="29"/>
      <c r="Y20" s="14">
        <f t="shared" si="4"/>
        <v>0</v>
      </c>
      <c r="Z20" s="28"/>
      <c r="AA20" s="28"/>
      <c r="AB20" s="28"/>
      <c r="AC20" s="28"/>
      <c r="AD20" s="25">
        <f t="shared" si="5"/>
        <v>0</v>
      </c>
      <c r="AE20" s="29"/>
      <c r="AF20" s="29"/>
      <c r="AG20" s="29"/>
      <c r="AH20" s="29"/>
      <c r="AI20" s="14">
        <f t="shared" si="6"/>
        <v>0</v>
      </c>
      <c r="AJ20" s="28"/>
      <c r="AK20" s="28"/>
      <c r="AL20" s="28"/>
      <c r="AM20" s="28"/>
      <c r="AN20" s="65">
        <f t="shared" si="7"/>
        <v>0</v>
      </c>
      <c r="AO20" s="158">
        <f t="shared" ref="AO20:AO33" si="8">AN20+AI20+AD20+Y20+T20+O20+J20</f>
        <v>0</v>
      </c>
    </row>
    <row r="21" spans="1:41">
      <c r="A21" s="139">
        <v>8</v>
      </c>
      <c r="B21" s="63">
        <f>'Info Empleado'!B13</f>
        <v>0</v>
      </c>
      <c r="C21" s="53">
        <f>'Info Empleado'!C13</f>
        <v>0</v>
      </c>
      <c r="D21" s="228">
        <f>'Nomina 3ra Sem'!D26</f>
        <v>0</v>
      </c>
      <c r="E21" s="228">
        <f>'Nomina 3ra Sem'!E26</f>
        <v>0</v>
      </c>
      <c r="F21" s="57"/>
      <c r="G21" s="28"/>
      <c r="H21" s="28"/>
      <c r="I21" s="28"/>
      <c r="J21" s="25">
        <f t="shared" si="1"/>
        <v>0</v>
      </c>
      <c r="K21" s="29"/>
      <c r="L21" s="29"/>
      <c r="M21" s="29"/>
      <c r="N21" s="29"/>
      <c r="O21" s="14">
        <f t="shared" si="2"/>
        <v>0</v>
      </c>
      <c r="P21" s="28"/>
      <c r="Q21" s="28"/>
      <c r="R21" s="28"/>
      <c r="S21" s="28"/>
      <c r="T21" s="25">
        <f t="shared" si="3"/>
        <v>0</v>
      </c>
      <c r="U21" s="29"/>
      <c r="V21" s="29"/>
      <c r="W21" s="29"/>
      <c r="X21" s="29"/>
      <c r="Y21" s="14">
        <f t="shared" si="4"/>
        <v>0</v>
      </c>
      <c r="Z21" s="28"/>
      <c r="AA21" s="28"/>
      <c r="AB21" s="28"/>
      <c r="AC21" s="28"/>
      <c r="AD21" s="25">
        <f t="shared" si="5"/>
        <v>0</v>
      </c>
      <c r="AE21" s="29"/>
      <c r="AF21" s="29"/>
      <c r="AG21" s="29"/>
      <c r="AH21" s="29"/>
      <c r="AI21" s="14">
        <f t="shared" si="6"/>
        <v>0</v>
      </c>
      <c r="AJ21" s="28"/>
      <c r="AK21" s="28"/>
      <c r="AL21" s="28"/>
      <c r="AM21" s="28"/>
      <c r="AN21" s="65">
        <f t="shared" si="7"/>
        <v>0</v>
      </c>
      <c r="AO21" s="158">
        <f t="shared" si="8"/>
        <v>0</v>
      </c>
    </row>
    <row r="22" spans="1:41">
      <c r="A22" s="139">
        <v>9</v>
      </c>
      <c r="B22" s="63">
        <f>'Info Empleado'!B14</f>
        <v>0</v>
      </c>
      <c r="C22" s="53">
        <f>'Info Empleado'!C14</f>
        <v>0</v>
      </c>
      <c r="D22" s="228">
        <f>'Nomina 3ra Sem'!D27</f>
        <v>0</v>
      </c>
      <c r="E22" s="228">
        <f>'Nomina 3ra Sem'!E27</f>
        <v>0</v>
      </c>
      <c r="F22" s="57"/>
      <c r="G22" s="28"/>
      <c r="H22" s="28"/>
      <c r="I22" s="28"/>
      <c r="J22" s="25">
        <f t="shared" si="1"/>
        <v>0</v>
      </c>
      <c r="K22" s="29"/>
      <c r="L22" s="29"/>
      <c r="M22" s="29"/>
      <c r="N22" s="29"/>
      <c r="O22" s="14">
        <f t="shared" si="2"/>
        <v>0</v>
      </c>
      <c r="P22" s="28"/>
      <c r="Q22" s="28"/>
      <c r="R22" s="28"/>
      <c r="S22" s="28"/>
      <c r="T22" s="25">
        <f t="shared" si="3"/>
        <v>0</v>
      </c>
      <c r="U22" s="29"/>
      <c r="V22" s="29"/>
      <c r="W22" s="29"/>
      <c r="X22" s="29"/>
      <c r="Y22" s="14">
        <f t="shared" si="4"/>
        <v>0</v>
      </c>
      <c r="Z22" s="28"/>
      <c r="AA22" s="28"/>
      <c r="AB22" s="28"/>
      <c r="AC22" s="28"/>
      <c r="AD22" s="25">
        <f t="shared" si="5"/>
        <v>0</v>
      </c>
      <c r="AE22" s="29"/>
      <c r="AF22" s="29"/>
      <c r="AG22" s="29"/>
      <c r="AH22" s="29"/>
      <c r="AI22" s="14">
        <f t="shared" si="6"/>
        <v>0</v>
      </c>
      <c r="AJ22" s="28"/>
      <c r="AK22" s="28"/>
      <c r="AL22" s="28"/>
      <c r="AM22" s="28"/>
      <c r="AN22" s="65">
        <f t="shared" si="7"/>
        <v>0</v>
      </c>
      <c r="AO22" s="158">
        <f t="shared" si="8"/>
        <v>0</v>
      </c>
    </row>
    <row r="23" spans="1:41">
      <c r="A23" s="139">
        <v>10</v>
      </c>
      <c r="B23" s="63">
        <f>'Info Empleado'!B15</f>
        <v>0</v>
      </c>
      <c r="C23" s="53">
        <f>'Info Empleado'!C15</f>
        <v>0</v>
      </c>
      <c r="D23" s="228">
        <f>'Nomina 3ra Sem'!D28</f>
        <v>0</v>
      </c>
      <c r="E23" s="228">
        <f>'Nomina 3ra Sem'!E28</f>
        <v>0</v>
      </c>
      <c r="F23" s="57"/>
      <c r="G23" s="28"/>
      <c r="H23" s="28"/>
      <c r="I23" s="28"/>
      <c r="J23" s="25">
        <f t="shared" si="1"/>
        <v>0</v>
      </c>
      <c r="K23" s="29"/>
      <c r="L23" s="29"/>
      <c r="M23" s="29"/>
      <c r="N23" s="29"/>
      <c r="O23" s="14">
        <f t="shared" si="2"/>
        <v>0</v>
      </c>
      <c r="P23" s="28"/>
      <c r="Q23" s="28"/>
      <c r="R23" s="28"/>
      <c r="S23" s="28"/>
      <c r="T23" s="25">
        <f t="shared" si="3"/>
        <v>0</v>
      </c>
      <c r="U23" s="29"/>
      <c r="V23" s="29"/>
      <c r="W23" s="29"/>
      <c r="X23" s="29"/>
      <c r="Y23" s="14">
        <f t="shared" si="4"/>
        <v>0</v>
      </c>
      <c r="Z23" s="28"/>
      <c r="AA23" s="28"/>
      <c r="AB23" s="28"/>
      <c r="AC23" s="28"/>
      <c r="AD23" s="25">
        <f t="shared" si="5"/>
        <v>0</v>
      </c>
      <c r="AE23" s="29"/>
      <c r="AF23" s="29"/>
      <c r="AG23" s="29"/>
      <c r="AH23" s="29"/>
      <c r="AI23" s="14">
        <f t="shared" si="6"/>
        <v>0</v>
      </c>
      <c r="AJ23" s="28"/>
      <c r="AK23" s="28"/>
      <c r="AL23" s="28"/>
      <c r="AM23" s="28"/>
      <c r="AN23" s="65">
        <f t="shared" si="7"/>
        <v>0</v>
      </c>
      <c r="AO23" s="158">
        <f t="shared" si="8"/>
        <v>0</v>
      </c>
    </row>
    <row r="24" spans="1:41">
      <c r="A24" s="139">
        <v>11</v>
      </c>
      <c r="B24" s="63">
        <f>'Info Empleado'!B16</f>
        <v>0</v>
      </c>
      <c r="C24" s="53">
        <f>'Info Empleado'!C16</f>
        <v>0</v>
      </c>
      <c r="D24" s="228">
        <f>'Nomina 3ra Sem'!D29</f>
        <v>0</v>
      </c>
      <c r="E24" s="228">
        <f>'Nomina 3ra Sem'!E29</f>
        <v>0</v>
      </c>
      <c r="F24" s="57"/>
      <c r="G24" s="28"/>
      <c r="H24" s="28"/>
      <c r="I24" s="28"/>
      <c r="J24" s="25">
        <f t="shared" si="1"/>
        <v>0</v>
      </c>
      <c r="K24" s="29"/>
      <c r="L24" s="29"/>
      <c r="M24" s="29"/>
      <c r="N24" s="29"/>
      <c r="O24" s="14">
        <f t="shared" si="2"/>
        <v>0</v>
      </c>
      <c r="P24" s="28"/>
      <c r="Q24" s="28"/>
      <c r="R24" s="28"/>
      <c r="S24" s="28"/>
      <c r="T24" s="25">
        <f t="shared" si="3"/>
        <v>0</v>
      </c>
      <c r="U24" s="29"/>
      <c r="V24" s="29"/>
      <c r="W24" s="29"/>
      <c r="X24" s="29"/>
      <c r="Y24" s="14">
        <f t="shared" si="4"/>
        <v>0</v>
      </c>
      <c r="Z24" s="28"/>
      <c r="AA24" s="28"/>
      <c r="AB24" s="28"/>
      <c r="AC24" s="28"/>
      <c r="AD24" s="25">
        <f t="shared" si="5"/>
        <v>0</v>
      </c>
      <c r="AE24" s="29"/>
      <c r="AF24" s="29"/>
      <c r="AG24" s="29"/>
      <c r="AH24" s="29"/>
      <c r="AI24" s="14">
        <f t="shared" si="6"/>
        <v>0</v>
      </c>
      <c r="AJ24" s="28"/>
      <c r="AK24" s="28"/>
      <c r="AL24" s="28"/>
      <c r="AM24" s="28"/>
      <c r="AN24" s="65">
        <f t="shared" si="7"/>
        <v>0</v>
      </c>
      <c r="AO24" s="158">
        <f t="shared" si="8"/>
        <v>0</v>
      </c>
    </row>
    <row r="25" spans="1:41">
      <c r="A25" s="139">
        <v>12</v>
      </c>
      <c r="B25" s="63">
        <f>'Info Empleado'!B17</f>
        <v>0</v>
      </c>
      <c r="C25" s="53">
        <f>'Info Empleado'!C17</f>
        <v>0</v>
      </c>
      <c r="D25" s="228">
        <f>'Nomina 3ra Sem'!D30</f>
        <v>0</v>
      </c>
      <c r="E25" s="228">
        <f>'Nomina 3ra Sem'!E30</f>
        <v>0</v>
      </c>
      <c r="F25" s="57"/>
      <c r="G25" s="28"/>
      <c r="H25" s="28"/>
      <c r="I25" s="28"/>
      <c r="J25" s="25">
        <f t="shared" si="1"/>
        <v>0</v>
      </c>
      <c r="K25" s="29"/>
      <c r="L25" s="29"/>
      <c r="M25" s="29"/>
      <c r="N25" s="29"/>
      <c r="O25" s="14">
        <f t="shared" si="2"/>
        <v>0</v>
      </c>
      <c r="P25" s="28"/>
      <c r="Q25" s="28"/>
      <c r="R25" s="28"/>
      <c r="S25" s="28"/>
      <c r="T25" s="25">
        <f t="shared" si="3"/>
        <v>0</v>
      </c>
      <c r="U25" s="29"/>
      <c r="V25" s="29"/>
      <c r="W25" s="29"/>
      <c r="X25" s="29"/>
      <c r="Y25" s="14">
        <f t="shared" si="4"/>
        <v>0</v>
      </c>
      <c r="Z25" s="28"/>
      <c r="AA25" s="28"/>
      <c r="AB25" s="28"/>
      <c r="AC25" s="28"/>
      <c r="AD25" s="25">
        <f t="shared" si="5"/>
        <v>0</v>
      </c>
      <c r="AE25" s="29"/>
      <c r="AF25" s="29"/>
      <c r="AG25" s="29"/>
      <c r="AH25" s="29"/>
      <c r="AI25" s="14">
        <f t="shared" si="6"/>
        <v>0</v>
      </c>
      <c r="AJ25" s="28"/>
      <c r="AK25" s="28"/>
      <c r="AL25" s="28"/>
      <c r="AM25" s="28"/>
      <c r="AN25" s="65">
        <f t="shared" si="7"/>
        <v>0</v>
      </c>
      <c r="AO25" s="158">
        <f t="shared" si="8"/>
        <v>0</v>
      </c>
    </row>
    <row r="26" spans="1:41">
      <c r="A26" s="139">
        <v>13</v>
      </c>
      <c r="B26" s="63">
        <f>'Info Empleado'!B18</f>
        <v>0</v>
      </c>
      <c r="C26" s="53">
        <f>'Info Empleado'!C18</f>
        <v>0</v>
      </c>
      <c r="D26" s="228">
        <f>'Nomina 3ra Sem'!D31</f>
        <v>0</v>
      </c>
      <c r="E26" s="228">
        <f>'Nomina 3ra Sem'!E31</f>
        <v>0</v>
      </c>
      <c r="F26" s="57"/>
      <c r="G26" s="28"/>
      <c r="H26" s="28"/>
      <c r="I26" s="28"/>
      <c r="J26" s="25">
        <f t="shared" si="1"/>
        <v>0</v>
      </c>
      <c r="K26" s="29"/>
      <c r="L26" s="29"/>
      <c r="M26" s="29"/>
      <c r="N26" s="29"/>
      <c r="O26" s="14">
        <f t="shared" si="2"/>
        <v>0</v>
      </c>
      <c r="P26" s="28"/>
      <c r="Q26" s="28"/>
      <c r="R26" s="28"/>
      <c r="S26" s="28"/>
      <c r="T26" s="25">
        <f t="shared" si="3"/>
        <v>0</v>
      </c>
      <c r="U26" s="29"/>
      <c r="V26" s="29"/>
      <c r="W26" s="29"/>
      <c r="X26" s="29"/>
      <c r="Y26" s="14">
        <f t="shared" si="4"/>
        <v>0</v>
      </c>
      <c r="Z26" s="28"/>
      <c r="AA26" s="28"/>
      <c r="AB26" s="28"/>
      <c r="AC26" s="28"/>
      <c r="AD26" s="25">
        <f t="shared" si="5"/>
        <v>0</v>
      </c>
      <c r="AE26" s="29"/>
      <c r="AF26" s="29"/>
      <c r="AG26" s="29"/>
      <c r="AH26" s="29"/>
      <c r="AI26" s="14">
        <f t="shared" si="6"/>
        <v>0</v>
      </c>
      <c r="AJ26" s="28"/>
      <c r="AK26" s="28"/>
      <c r="AL26" s="28"/>
      <c r="AM26" s="28"/>
      <c r="AN26" s="65">
        <f t="shared" si="7"/>
        <v>0</v>
      </c>
      <c r="AO26" s="158">
        <f t="shared" si="8"/>
        <v>0</v>
      </c>
    </row>
    <row r="27" spans="1:41">
      <c r="A27" s="139">
        <v>14</v>
      </c>
      <c r="B27" s="63">
        <f>'Info Empleado'!B19</f>
        <v>0</v>
      </c>
      <c r="C27" s="53">
        <f>'Info Empleado'!C19</f>
        <v>0</v>
      </c>
      <c r="D27" s="228">
        <f>'Nomina 3ra Sem'!D32</f>
        <v>0</v>
      </c>
      <c r="E27" s="228">
        <f>'Nomina 3ra Sem'!E32</f>
        <v>0</v>
      </c>
      <c r="F27" s="57"/>
      <c r="G27" s="28"/>
      <c r="H27" s="28"/>
      <c r="I27" s="28"/>
      <c r="J27" s="25">
        <f t="shared" si="1"/>
        <v>0</v>
      </c>
      <c r="K27" s="29"/>
      <c r="L27" s="29"/>
      <c r="M27" s="29"/>
      <c r="N27" s="29"/>
      <c r="O27" s="14">
        <f t="shared" si="2"/>
        <v>0</v>
      </c>
      <c r="P27" s="28"/>
      <c r="Q27" s="28"/>
      <c r="R27" s="28"/>
      <c r="S27" s="28"/>
      <c r="T27" s="25">
        <f t="shared" si="3"/>
        <v>0</v>
      </c>
      <c r="U27" s="29"/>
      <c r="V27" s="29"/>
      <c r="W27" s="29"/>
      <c r="X27" s="29"/>
      <c r="Y27" s="14">
        <f t="shared" si="4"/>
        <v>0</v>
      </c>
      <c r="Z27" s="28"/>
      <c r="AA27" s="28"/>
      <c r="AB27" s="28"/>
      <c r="AC27" s="28"/>
      <c r="AD27" s="25">
        <f t="shared" si="5"/>
        <v>0</v>
      </c>
      <c r="AE27" s="29"/>
      <c r="AF27" s="29"/>
      <c r="AG27" s="29"/>
      <c r="AH27" s="29"/>
      <c r="AI27" s="14">
        <f t="shared" si="6"/>
        <v>0</v>
      </c>
      <c r="AJ27" s="28"/>
      <c r="AK27" s="28"/>
      <c r="AL27" s="28"/>
      <c r="AM27" s="28"/>
      <c r="AN27" s="65">
        <f t="shared" si="7"/>
        <v>0</v>
      </c>
      <c r="AO27" s="158">
        <f t="shared" si="8"/>
        <v>0</v>
      </c>
    </row>
    <row r="28" spans="1:41">
      <c r="A28" s="139">
        <v>15</v>
      </c>
      <c r="B28" s="63">
        <f>'Info Empleado'!B20</f>
        <v>0</v>
      </c>
      <c r="C28" s="53">
        <f>'Info Empleado'!C20</f>
        <v>0</v>
      </c>
      <c r="D28" s="228">
        <f>'Nomina 3ra Sem'!D33</f>
        <v>0</v>
      </c>
      <c r="E28" s="228">
        <f>'Nomina 3ra Sem'!E33</f>
        <v>0</v>
      </c>
      <c r="F28" s="57"/>
      <c r="G28" s="28"/>
      <c r="H28" s="28"/>
      <c r="I28" s="28"/>
      <c r="J28" s="25">
        <f t="shared" si="1"/>
        <v>0</v>
      </c>
      <c r="K28" s="29"/>
      <c r="L28" s="29"/>
      <c r="M28" s="29"/>
      <c r="N28" s="29"/>
      <c r="O28" s="14">
        <f t="shared" si="2"/>
        <v>0</v>
      </c>
      <c r="P28" s="28"/>
      <c r="Q28" s="28"/>
      <c r="R28" s="28"/>
      <c r="S28" s="28"/>
      <c r="T28" s="25">
        <f t="shared" si="3"/>
        <v>0</v>
      </c>
      <c r="U28" s="29"/>
      <c r="V28" s="29"/>
      <c r="W28" s="29"/>
      <c r="X28" s="29"/>
      <c r="Y28" s="14">
        <f t="shared" si="4"/>
        <v>0</v>
      </c>
      <c r="Z28" s="28"/>
      <c r="AA28" s="28"/>
      <c r="AB28" s="28"/>
      <c r="AC28" s="28"/>
      <c r="AD28" s="25">
        <f t="shared" si="5"/>
        <v>0</v>
      </c>
      <c r="AE28" s="29"/>
      <c r="AF28" s="29"/>
      <c r="AG28" s="29"/>
      <c r="AH28" s="29"/>
      <c r="AI28" s="14">
        <f t="shared" si="6"/>
        <v>0</v>
      </c>
      <c r="AJ28" s="28"/>
      <c r="AK28" s="28"/>
      <c r="AL28" s="28"/>
      <c r="AM28" s="28"/>
      <c r="AN28" s="65">
        <f t="shared" si="7"/>
        <v>0</v>
      </c>
      <c r="AO28" s="158">
        <f t="shared" si="8"/>
        <v>0</v>
      </c>
    </row>
    <row r="29" spans="1:41">
      <c r="A29" s="139">
        <v>16</v>
      </c>
      <c r="B29" s="63">
        <f>'Info Empleado'!B21</f>
        <v>0</v>
      </c>
      <c r="C29" s="53">
        <f>'Info Empleado'!C21</f>
        <v>0</v>
      </c>
      <c r="D29" s="228">
        <f>'Nomina 3ra Sem'!D34</f>
        <v>0</v>
      </c>
      <c r="E29" s="228">
        <f>'Nomina 3ra Sem'!E34</f>
        <v>0</v>
      </c>
      <c r="F29" s="57"/>
      <c r="G29" s="28"/>
      <c r="H29" s="28"/>
      <c r="I29" s="28"/>
      <c r="J29" s="25">
        <f t="shared" si="1"/>
        <v>0</v>
      </c>
      <c r="K29" s="29"/>
      <c r="L29" s="29"/>
      <c r="M29" s="29"/>
      <c r="N29" s="29"/>
      <c r="O29" s="14">
        <f t="shared" si="2"/>
        <v>0</v>
      </c>
      <c r="P29" s="28"/>
      <c r="Q29" s="28"/>
      <c r="R29" s="28"/>
      <c r="S29" s="28"/>
      <c r="T29" s="25">
        <f t="shared" si="3"/>
        <v>0</v>
      </c>
      <c r="U29" s="29"/>
      <c r="V29" s="29"/>
      <c r="W29" s="29"/>
      <c r="X29" s="29"/>
      <c r="Y29" s="14">
        <f t="shared" si="4"/>
        <v>0</v>
      </c>
      <c r="Z29" s="28"/>
      <c r="AA29" s="28"/>
      <c r="AB29" s="28"/>
      <c r="AC29" s="28"/>
      <c r="AD29" s="25">
        <f t="shared" si="5"/>
        <v>0</v>
      </c>
      <c r="AE29" s="29"/>
      <c r="AF29" s="29"/>
      <c r="AG29" s="29"/>
      <c r="AH29" s="29"/>
      <c r="AI29" s="14">
        <f t="shared" si="6"/>
        <v>0</v>
      </c>
      <c r="AJ29" s="28"/>
      <c r="AK29" s="28"/>
      <c r="AL29" s="28"/>
      <c r="AM29" s="28"/>
      <c r="AN29" s="65">
        <f t="shared" si="7"/>
        <v>0</v>
      </c>
      <c r="AO29" s="158">
        <f t="shared" si="8"/>
        <v>0</v>
      </c>
    </row>
    <row r="30" spans="1:41">
      <c r="A30" s="139">
        <v>17</v>
      </c>
      <c r="B30" s="63">
        <f>'Info Empleado'!B22</f>
        <v>0</v>
      </c>
      <c r="C30" s="53">
        <f>'Info Empleado'!C22</f>
        <v>0</v>
      </c>
      <c r="D30" s="228">
        <f>'Nomina 3ra Sem'!D35</f>
        <v>0</v>
      </c>
      <c r="E30" s="228">
        <f>'Nomina 3ra Sem'!E35</f>
        <v>0</v>
      </c>
      <c r="F30" s="57"/>
      <c r="G30" s="28"/>
      <c r="H30" s="28"/>
      <c r="I30" s="28"/>
      <c r="J30" s="25">
        <f t="shared" si="1"/>
        <v>0</v>
      </c>
      <c r="K30" s="29"/>
      <c r="L30" s="29"/>
      <c r="M30" s="29"/>
      <c r="N30" s="29"/>
      <c r="O30" s="14">
        <f t="shared" si="2"/>
        <v>0</v>
      </c>
      <c r="P30" s="28"/>
      <c r="Q30" s="28"/>
      <c r="R30" s="28"/>
      <c r="S30" s="28"/>
      <c r="T30" s="25">
        <f t="shared" si="3"/>
        <v>0</v>
      </c>
      <c r="U30" s="29"/>
      <c r="V30" s="29"/>
      <c r="W30" s="29"/>
      <c r="X30" s="29"/>
      <c r="Y30" s="14">
        <f t="shared" si="4"/>
        <v>0</v>
      </c>
      <c r="Z30" s="28"/>
      <c r="AA30" s="28"/>
      <c r="AB30" s="28"/>
      <c r="AC30" s="28"/>
      <c r="AD30" s="25">
        <f t="shared" si="5"/>
        <v>0</v>
      </c>
      <c r="AE30" s="29"/>
      <c r="AF30" s="29"/>
      <c r="AG30" s="29"/>
      <c r="AH30" s="29"/>
      <c r="AI30" s="14">
        <f t="shared" si="6"/>
        <v>0</v>
      </c>
      <c r="AJ30" s="28"/>
      <c r="AK30" s="28"/>
      <c r="AL30" s="28"/>
      <c r="AM30" s="28"/>
      <c r="AN30" s="65">
        <f t="shared" si="7"/>
        <v>0</v>
      </c>
      <c r="AO30" s="158">
        <f t="shared" si="8"/>
        <v>0</v>
      </c>
    </row>
    <row r="31" spans="1:41">
      <c r="A31" s="139">
        <v>18</v>
      </c>
      <c r="B31" s="63">
        <f>'Info Empleado'!B23</f>
        <v>0</v>
      </c>
      <c r="C31" s="53">
        <f>'Info Empleado'!C23</f>
        <v>0</v>
      </c>
      <c r="D31" s="228">
        <f>'Nomina 3ra Sem'!D36</f>
        <v>0</v>
      </c>
      <c r="E31" s="228">
        <f>'Nomina 3ra Sem'!E36</f>
        <v>0</v>
      </c>
      <c r="F31" s="57"/>
      <c r="G31" s="28"/>
      <c r="H31" s="28"/>
      <c r="I31" s="28"/>
      <c r="J31" s="25">
        <f t="shared" si="1"/>
        <v>0</v>
      </c>
      <c r="K31" s="29"/>
      <c r="L31" s="29"/>
      <c r="M31" s="29"/>
      <c r="N31" s="29"/>
      <c r="O31" s="14">
        <f t="shared" si="2"/>
        <v>0</v>
      </c>
      <c r="P31" s="28"/>
      <c r="Q31" s="28"/>
      <c r="R31" s="28"/>
      <c r="S31" s="28"/>
      <c r="T31" s="25">
        <f t="shared" si="3"/>
        <v>0</v>
      </c>
      <c r="U31" s="29"/>
      <c r="V31" s="29"/>
      <c r="W31" s="29"/>
      <c r="X31" s="29"/>
      <c r="Y31" s="14">
        <f t="shared" si="4"/>
        <v>0</v>
      </c>
      <c r="Z31" s="28"/>
      <c r="AA31" s="28"/>
      <c r="AB31" s="28"/>
      <c r="AC31" s="28"/>
      <c r="AD31" s="25">
        <f t="shared" si="5"/>
        <v>0</v>
      </c>
      <c r="AE31" s="29"/>
      <c r="AF31" s="29"/>
      <c r="AG31" s="29"/>
      <c r="AH31" s="29"/>
      <c r="AI31" s="14">
        <f t="shared" si="6"/>
        <v>0</v>
      </c>
      <c r="AJ31" s="28"/>
      <c r="AK31" s="28"/>
      <c r="AL31" s="28"/>
      <c r="AM31" s="28"/>
      <c r="AN31" s="65">
        <f t="shared" si="7"/>
        <v>0</v>
      </c>
      <c r="AO31" s="158">
        <f t="shared" si="8"/>
        <v>0</v>
      </c>
    </row>
    <row r="32" spans="1:41">
      <c r="A32" s="139">
        <v>19</v>
      </c>
      <c r="B32" s="63">
        <f>'Info Empleado'!B24</f>
        <v>0</v>
      </c>
      <c r="C32" s="53">
        <f>'Info Empleado'!C24</f>
        <v>0</v>
      </c>
      <c r="D32" s="228">
        <f>'Nomina 3ra Sem'!D37</f>
        <v>0</v>
      </c>
      <c r="E32" s="228">
        <f>'Nomina 3ra Sem'!E37</f>
        <v>0</v>
      </c>
      <c r="F32" s="57"/>
      <c r="G32" s="28"/>
      <c r="H32" s="28"/>
      <c r="I32" s="28"/>
      <c r="J32" s="25">
        <f t="shared" si="1"/>
        <v>0</v>
      </c>
      <c r="K32" s="29"/>
      <c r="L32" s="29"/>
      <c r="M32" s="29"/>
      <c r="N32" s="29"/>
      <c r="O32" s="14">
        <f t="shared" si="2"/>
        <v>0</v>
      </c>
      <c r="P32" s="28"/>
      <c r="Q32" s="28"/>
      <c r="R32" s="28"/>
      <c r="S32" s="28"/>
      <c r="T32" s="25">
        <f>(IF((OR(Q32="",P32="")),0,IF((Q32&lt;P32),((Q32-P32)*24)+24,(Q32-P32)*24)))+(IF((OR(S32="",R32="")),0,IF((S32&lt;R32),((S32-R32)*24)+24,(S32-R32)*24)))</f>
        <v>0</v>
      </c>
      <c r="U32" s="29"/>
      <c r="V32" s="29"/>
      <c r="W32" s="29"/>
      <c r="X32" s="29"/>
      <c r="Y32" s="14">
        <f>(IF((OR(V32="",U32="")),0,IF((V32&lt;U32),((V32-U32)*24)+24,(V32-U32)*24)))+(IF((OR(X32="",W32="")),0,IF((X32&lt;W32),((X32-W32)*24)+24,(X32-W32)*24)))</f>
        <v>0</v>
      </c>
      <c r="Z32" s="28"/>
      <c r="AA32" s="28"/>
      <c r="AB32" s="28"/>
      <c r="AC32" s="28"/>
      <c r="AD32" s="25">
        <f>(IF((OR(AA32="",Z32="")),0,IF((AA32&lt;Z32),((AA32-Z32)*24)+24,(AA32-Z32)*24)))+(IF((OR(AC32="",AB32="")),0,IF((AC32&lt;AB32),((AC32-AB32)*24)+24,(AC32-AB32)*24)))</f>
        <v>0</v>
      </c>
      <c r="AE32" s="29"/>
      <c r="AF32" s="29"/>
      <c r="AG32" s="29"/>
      <c r="AH32" s="29"/>
      <c r="AI32" s="14">
        <f>(IF((OR(AF32="",AE32="")),0,IF((AF32&lt;AE32),((AF32-AE32)*24)+24,(AF32-AE32)*24)))+(IF((OR(AH32="",AG32="")),0,IF((AH32&lt;AG32),((AH32-AG32)*24)+24,(AH32-AG32)*24)))</f>
        <v>0</v>
      </c>
      <c r="AJ32" s="28"/>
      <c r="AK32" s="28"/>
      <c r="AL32" s="28"/>
      <c r="AM32" s="28"/>
      <c r="AN32" s="65">
        <f>(IF((OR(AK32="",AJ32="")),0,IF((AK32&lt;AJ32),((AK32-AJ32)*24)+24,(AK32-AJ32)*24)))+(IF((OR(AM32="",AL32="")),0,IF((AM32&lt;AL32),((AM32-AL32)*24)+24,(AM32-AL32)*24)))</f>
        <v>0</v>
      </c>
      <c r="AO32" s="158">
        <f t="shared" si="8"/>
        <v>0</v>
      </c>
    </row>
    <row r="33" spans="1:41" ht="16.5" thickBot="1">
      <c r="A33" s="144">
        <v>20</v>
      </c>
      <c r="B33" s="145">
        <f>'Info Empleado'!B25</f>
        <v>0</v>
      </c>
      <c r="C33" s="66">
        <f>'Info Empleado'!C25</f>
        <v>0</v>
      </c>
      <c r="D33" s="228">
        <f>'Nomina 3ra Sem'!D38</f>
        <v>0</v>
      </c>
      <c r="E33" s="228">
        <f>'Nomina 3ra Sem'!E38</f>
        <v>0</v>
      </c>
      <c r="F33" s="67"/>
      <c r="G33" s="68"/>
      <c r="H33" s="68"/>
      <c r="I33" s="68"/>
      <c r="J33" s="69">
        <f t="shared" si="1"/>
        <v>0</v>
      </c>
      <c r="K33" s="70"/>
      <c r="L33" s="70"/>
      <c r="M33" s="70"/>
      <c r="N33" s="70"/>
      <c r="O33" s="71">
        <f t="shared" si="2"/>
        <v>0</v>
      </c>
      <c r="P33" s="68"/>
      <c r="Q33" s="68"/>
      <c r="R33" s="68"/>
      <c r="S33" s="68"/>
      <c r="T33" s="69">
        <f t="shared" ref="T33" si="9">(IF((OR(Q33="",P33="")),0,IF((Q33&lt;P33),((Q33-P33)*24)+24,(Q33-P33)*24)))+(IF((OR(S33="",R33="")),0,IF((S33&lt;R33),((S33-R33)*24)+24,(S33-R33)*24)))</f>
        <v>0</v>
      </c>
      <c r="U33" s="70"/>
      <c r="V33" s="70"/>
      <c r="W33" s="70"/>
      <c r="X33" s="70"/>
      <c r="Y33" s="71">
        <f t="shared" ref="Y33" si="10">(IF((OR(V33="",U33="")),0,IF((V33&lt;U33),((V33-U33)*24)+24,(V33-U33)*24)))+(IF((OR(X33="",W33="")),0,IF((X33&lt;W33),((X33-W33)*24)+24,(X33-W33)*24)))</f>
        <v>0</v>
      </c>
      <c r="Z33" s="68"/>
      <c r="AA33" s="68"/>
      <c r="AB33" s="68"/>
      <c r="AC33" s="68"/>
      <c r="AD33" s="69">
        <f t="shared" ref="AD33" si="11">(IF((OR(AA33="",Z33="")),0,IF((AA33&lt;Z33),((AA33-Z33)*24)+24,(AA33-Z33)*24)))+(IF((OR(AC33="",AB33="")),0,IF((AC33&lt;AB33),((AC33-AB33)*24)+24,(AC33-AB33)*24)))</f>
        <v>0</v>
      </c>
      <c r="AE33" s="70"/>
      <c r="AF33" s="70"/>
      <c r="AG33" s="70"/>
      <c r="AH33" s="70"/>
      <c r="AI33" s="71">
        <f t="shared" ref="AI33" si="12">(IF((OR(AF33="",AE33="")),0,IF((AF33&lt;AE33),((AF33-AE33)*24)+24,(AF33-AE33)*24)))+(IF((OR(AH33="",AG33="")),0,IF((AH33&lt;AG33),((AH33-AG33)*24)+24,(AH33-AG33)*24)))</f>
        <v>0</v>
      </c>
      <c r="AJ33" s="68"/>
      <c r="AK33" s="68"/>
      <c r="AL33" s="68"/>
      <c r="AM33" s="68"/>
      <c r="AN33" s="72">
        <f t="shared" ref="AN33" si="13">(IF((OR(AK33="",AJ33="")),0,IF((AK33&lt;AJ33),((AK33-AJ33)*24)+24,(AK33-AJ33)*24)))+(IF((OR(AM33="",AL33="")),0,IF((AM33&lt;AL33),((AM33-AL33)*24)+24,(AM33-AL33)*24)))</f>
        <v>0</v>
      </c>
      <c r="AO33" s="159">
        <f t="shared" si="8"/>
        <v>0</v>
      </c>
    </row>
    <row r="34" spans="1:41">
      <c r="A34" s="58" t="s">
        <v>46</v>
      </c>
      <c r="B34" s="61"/>
      <c r="C34" s="61"/>
      <c r="D34" s="58"/>
      <c r="E34" s="58"/>
      <c r="F34" s="58"/>
      <c r="G34" s="58"/>
      <c r="H34" s="58"/>
      <c r="I34" s="58"/>
      <c r="J34" s="58"/>
      <c r="K34" s="58"/>
      <c r="L34" s="58"/>
      <c r="M34" s="58"/>
      <c r="N34" s="58"/>
      <c r="O34" s="58"/>
    </row>
    <row r="36" spans="1:41" ht="20.25">
      <c r="A36" s="132" t="s">
        <v>74</v>
      </c>
    </row>
    <row r="37" spans="1:41" ht="20.25">
      <c r="A37" s="126" t="s">
        <v>90</v>
      </c>
    </row>
    <row r="38" spans="1:41" ht="20.25">
      <c r="A38" s="126" t="s">
        <v>75</v>
      </c>
    </row>
    <row r="39" spans="1:41" ht="20.25">
      <c r="A39" s="126" t="s">
        <v>76</v>
      </c>
    </row>
    <row r="40" spans="1:41" ht="20.25">
      <c r="A40" s="126" t="s">
        <v>77</v>
      </c>
    </row>
    <row r="41" spans="1:41" ht="20.25">
      <c r="A41" s="126" t="s">
        <v>88</v>
      </c>
    </row>
  </sheetData>
  <sheetProtection sheet="1" objects="1" scenarios="1" formatColumns="0" formatRows="0" insertColumns="0" insertRows="0" deleteColumns="0" deleteRows="0"/>
  <mergeCells count="25">
    <mergeCell ref="A2:C2"/>
    <mergeCell ref="A4:C4"/>
    <mergeCell ref="A5:C5"/>
    <mergeCell ref="A7:E7"/>
    <mergeCell ref="A8:D8"/>
    <mergeCell ref="A11:A13"/>
    <mergeCell ref="B11:B13"/>
    <mergeCell ref="C11:C13"/>
    <mergeCell ref="D11:D13"/>
    <mergeCell ref="E11:E13"/>
    <mergeCell ref="AE11:AI11"/>
    <mergeCell ref="AJ11:AN11"/>
    <mergeCell ref="AO11:AO13"/>
    <mergeCell ref="F12:J12"/>
    <mergeCell ref="K12:O12"/>
    <mergeCell ref="P12:T12"/>
    <mergeCell ref="U12:Y12"/>
    <mergeCell ref="Z12:AD12"/>
    <mergeCell ref="AE12:AI12"/>
    <mergeCell ref="AJ12:AN12"/>
    <mergeCell ref="F11:J11"/>
    <mergeCell ref="K11:O11"/>
    <mergeCell ref="P11:T11"/>
    <mergeCell ref="U11:Y11"/>
    <mergeCell ref="Z11:AD11"/>
  </mergeCells>
  <printOptions horizontalCentered="1" verticalCentered="1"/>
  <pageMargins left="0.45" right="0.45" top="0.75" bottom="0.75" header="0.3" footer="0.3"/>
  <pageSetup paperSize="5" scale="94" orientation="landscape" r:id="rId1"/>
  <headerFooter>
    <oddFooter>&amp;R&amp;P</oddFooter>
  </headerFooter>
  <colBreaks count="2" manualBreakCount="2">
    <brk id="15" max="29" man="1"/>
    <brk id="30" max="29" man="1"/>
  </colBreaks>
</worksheet>
</file>

<file path=xl/worksheets/sheet13.xml><?xml version="1.0" encoding="utf-8"?>
<worksheet xmlns="http://schemas.openxmlformats.org/spreadsheetml/2006/main" xmlns:r="http://schemas.openxmlformats.org/officeDocument/2006/relationships">
  <dimension ref="A1:AO41"/>
  <sheetViews>
    <sheetView topLeftCell="B1" zoomScale="90" zoomScaleNormal="90" workbookViewId="0">
      <selection activeCell="D14" sqref="D14"/>
    </sheetView>
  </sheetViews>
  <sheetFormatPr defaultColWidth="8.85546875" defaultRowHeight="15.75"/>
  <cols>
    <col min="1" max="1" width="3.5703125" style="1" bestFit="1" customWidth="1"/>
    <col min="2" max="2" width="20" style="1" customWidth="1"/>
    <col min="3" max="3" width="20.85546875" style="1" bestFit="1" customWidth="1"/>
    <col min="4" max="4" width="14.85546875" style="1" customWidth="1"/>
    <col min="5" max="5" width="18" style="1" customWidth="1"/>
    <col min="6" max="40" width="8.7109375" style="1" customWidth="1"/>
    <col min="41" max="41" width="15.7109375" style="1" customWidth="1"/>
    <col min="42" max="16384" width="8.85546875" style="1"/>
  </cols>
  <sheetData>
    <row r="1" spans="1:41">
      <c r="A1" s="36" t="s">
        <v>22</v>
      </c>
      <c r="C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row>
    <row r="2" spans="1:41" s="20" customFormat="1">
      <c r="A2" s="334">
        <f>'Info AgEmp'!B4</f>
        <v>0</v>
      </c>
      <c r="B2" s="334"/>
      <c r="C2" s="334"/>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row>
    <row r="3" spans="1:41" ht="18.75">
      <c r="A3" s="73" t="s">
        <v>97</v>
      </c>
      <c r="B3" s="74"/>
      <c r="C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row>
    <row r="4" spans="1:41" s="20" customFormat="1">
      <c r="A4" s="334">
        <f>'Info AgEmp'!B8</f>
        <v>0</v>
      </c>
      <c r="B4" s="334"/>
      <c r="C4" s="334"/>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row>
    <row r="5" spans="1:41" s="20" customFormat="1">
      <c r="A5" s="334">
        <f>'Info AgEmp'!B5</f>
        <v>0</v>
      </c>
      <c r="B5" s="334"/>
      <c r="C5" s="334"/>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row>
    <row r="6" spans="1:41" s="20" customFormat="1">
      <c r="A6" s="135"/>
      <c r="B6" s="135"/>
      <c r="C6" s="135"/>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row>
    <row r="7" spans="1:41" s="20" customFormat="1" ht="16.5" thickBot="1">
      <c r="A7" s="334"/>
      <c r="B7" s="334"/>
      <c r="C7" s="334"/>
      <c r="D7" s="334"/>
      <c r="E7" s="334"/>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row>
    <row r="8" spans="1:41" s="20" customFormat="1" ht="16.5" thickBot="1">
      <c r="A8" s="348" t="s">
        <v>89</v>
      </c>
      <c r="B8" s="349"/>
      <c r="C8" s="349"/>
      <c r="D8" s="350"/>
      <c r="E8" s="143"/>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row>
    <row r="9" spans="1:41" s="20" customFormat="1">
      <c r="A9" s="135"/>
      <c r="B9" s="135"/>
      <c r="C9" s="135"/>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row>
    <row r="10" spans="1:41" s="20" customFormat="1" ht="16.5" thickBot="1">
      <c r="A10" s="37"/>
      <c r="C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row>
    <row r="11" spans="1:41" ht="34.5" customHeight="1" thickBot="1">
      <c r="A11" s="331"/>
      <c r="B11" s="328" t="s">
        <v>0</v>
      </c>
      <c r="C11" s="325" t="s">
        <v>24</v>
      </c>
      <c r="D11" s="341" t="s">
        <v>33</v>
      </c>
      <c r="E11" s="341" t="s">
        <v>36</v>
      </c>
      <c r="F11" s="336" t="s">
        <v>39</v>
      </c>
      <c r="G11" s="336"/>
      <c r="H11" s="336"/>
      <c r="I11" s="336"/>
      <c r="J11" s="336"/>
      <c r="K11" s="335" t="s">
        <v>39</v>
      </c>
      <c r="L11" s="336"/>
      <c r="M11" s="336"/>
      <c r="N11" s="336"/>
      <c r="O11" s="336"/>
      <c r="P11" s="335" t="s">
        <v>39</v>
      </c>
      <c r="Q11" s="336"/>
      <c r="R11" s="336"/>
      <c r="S11" s="336"/>
      <c r="T11" s="344"/>
      <c r="U11" s="335" t="s">
        <v>39</v>
      </c>
      <c r="V11" s="336"/>
      <c r="W11" s="336"/>
      <c r="X11" s="336"/>
      <c r="Y11" s="336"/>
      <c r="Z11" s="335" t="s">
        <v>39</v>
      </c>
      <c r="AA11" s="336"/>
      <c r="AB11" s="336"/>
      <c r="AC11" s="336"/>
      <c r="AD11" s="336"/>
      <c r="AE11" s="335" t="s">
        <v>39</v>
      </c>
      <c r="AF11" s="336"/>
      <c r="AG11" s="336"/>
      <c r="AH11" s="336"/>
      <c r="AI11" s="336"/>
      <c r="AJ11" s="335" t="s">
        <v>39</v>
      </c>
      <c r="AK11" s="336"/>
      <c r="AL11" s="336"/>
      <c r="AM11" s="336"/>
      <c r="AN11" s="337"/>
      <c r="AO11" s="338" t="s">
        <v>28</v>
      </c>
    </row>
    <row r="12" spans="1:41" s="19" customFormat="1" ht="22.15" customHeight="1">
      <c r="A12" s="332"/>
      <c r="B12" s="329"/>
      <c r="C12" s="326"/>
      <c r="D12" s="342"/>
      <c r="E12" s="342"/>
      <c r="F12" s="347" t="s">
        <v>12</v>
      </c>
      <c r="G12" s="324"/>
      <c r="H12" s="324"/>
      <c r="I12" s="324"/>
      <c r="J12" s="324"/>
      <c r="K12" s="345" t="s">
        <v>3</v>
      </c>
      <c r="L12" s="345"/>
      <c r="M12" s="345"/>
      <c r="N12" s="345"/>
      <c r="O12" s="345"/>
      <c r="P12" s="324" t="s">
        <v>7</v>
      </c>
      <c r="Q12" s="324"/>
      <c r="R12" s="324"/>
      <c r="S12" s="324"/>
      <c r="T12" s="324"/>
      <c r="U12" s="345" t="s">
        <v>8</v>
      </c>
      <c r="V12" s="345"/>
      <c r="W12" s="345"/>
      <c r="X12" s="345"/>
      <c r="Y12" s="345"/>
      <c r="Z12" s="324" t="s">
        <v>9</v>
      </c>
      <c r="AA12" s="324"/>
      <c r="AB12" s="324"/>
      <c r="AC12" s="324"/>
      <c r="AD12" s="324"/>
      <c r="AE12" s="345" t="s">
        <v>10</v>
      </c>
      <c r="AF12" s="345"/>
      <c r="AG12" s="345"/>
      <c r="AH12" s="345"/>
      <c r="AI12" s="345"/>
      <c r="AJ12" s="324" t="s">
        <v>11</v>
      </c>
      <c r="AK12" s="324"/>
      <c r="AL12" s="324"/>
      <c r="AM12" s="324"/>
      <c r="AN12" s="346"/>
      <c r="AO12" s="339"/>
    </row>
    <row r="13" spans="1:41" s="13" customFormat="1" ht="54.6" customHeight="1" thickBot="1">
      <c r="A13" s="333"/>
      <c r="B13" s="330"/>
      <c r="C13" s="327"/>
      <c r="D13" s="343"/>
      <c r="E13" s="343"/>
      <c r="F13" s="54" t="s">
        <v>4</v>
      </c>
      <c r="G13" s="21" t="s">
        <v>5</v>
      </c>
      <c r="H13" s="21" t="s">
        <v>4</v>
      </c>
      <c r="I13" s="21" t="s">
        <v>5</v>
      </c>
      <c r="J13" s="21" t="s">
        <v>6</v>
      </c>
      <c r="K13" s="18" t="s">
        <v>4</v>
      </c>
      <c r="L13" s="18" t="s">
        <v>5</v>
      </c>
      <c r="M13" s="18" t="s">
        <v>4</v>
      </c>
      <c r="N13" s="18" t="s">
        <v>5</v>
      </c>
      <c r="O13" s="18" t="s">
        <v>6</v>
      </c>
      <c r="P13" s="21" t="s">
        <v>4</v>
      </c>
      <c r="Q13" s="21" t="s">
        <v>5</v>
      </c>
      <c r="R13" s="21" t="s">
        <v>4</v>
      </c>
      <c r="S13" s="21" t="s">
        <v>5</v>
      </c>
      <c r="T13" s="21" t="s">
        <v>6</v>
      </c>
      <c r="U13" s="18" t="s">
        <v>4</v>
      </c>
      <c r="V13" s="18" t="s">
        <v>5</v>
      </c>
      <c r="W13" s="18" t="s">
        <v>4</v>
      </c>
      <c r="X13" s="18" t="s">
        <v>5</v>
      </c>
      <c r="Y13" s="18" t="s">
        <v>6</v>
      </c>
      <c r="Z13" s="21" t="s">
        <v>4</v>
      </c>
      <c r="AA13" s="21" t="s">
        <v>5</v>
      </c>
      <c r="AB13" s="21" t="s">
        <v>4</v>
      </c>
      <c r="AC13" s="21" t="s">
        <v>5</v>
      </c>
      <c r="AD13" s="21" t="s">
        <v>6</v>
      </c>
      <c r="AE13" s="18" t="s">
        <v>4</v>
      </c>
      <c r="AF13" s="18" t="s">
        <v>5</v>
      </c>
      <c r="AG13" s="18" t="s">
        <v>4</v>
      </c>
      <c r="AH13" s="18" t="s">
        <v>5</v>
      </c>
      <c r="AI13" s="18" t="s">
        <v>6</v>
      </c>
      <c r="AJ13" s="21" t="s">
        <v>4</v>
      </c>
      <c r="AK13" s="21" t="s">
        <v>5</v>
      </c>
      <c r="AL13" s="21" t="s">
        <v>4</v>
      </c>
      <c r="AM13" s="21" t="s">
        <v>5</v>
      </c>
      <c r="AN13" s="62" t="s">
        <v>6</v>
      </c>
      <c r="AO13" s="340"/>
    </row>
    <row r="14" spans="1:41">
      <c r="A14" s="137">
        <v>1</v>
      </c>
      <c r="B14" s="63">
        <f>'Info Empleado'!B6</f>
        <v>0</v>
      </c>
      <c r="C14" s="52">
        <f>'Info Empleado'!C6</f>
        <v>0</v>
      </c>
      <c r="D14" s="228">
        <f>'Nomina 4ta Sem'!D19</f>
        <v>0</v>
      </c>
      <c r="E14" s="228">
        <f>'Nomina 4ta Sem'!E19</f>
        <v>0</v>
      </c>
      <c r="F14" s="55"/>
      <c r="G14" s="22"/>
      <c r="H14" s="22"/>
      <c r="I14" s="22"/>
      <c r="J14" s="23">
        <f>(IF((OR(G14="",F14="")),0,IF((G14&lt;F14),((G14-F14)*24)+24,(G14-F14)*24)))+(IF((OR(I14="",H14="")),0,IF((I14&lt;H14),((I14-H14)*24)+24,(I14-H14)*24)))</f>
        <v>0</v>
      </c>
      <c r="K14" s="16"/>
      <c r="L14" s="16"/>
      <c r="M14" s="16"/>
      <c r="N14" s="16"/>
      <c r="O14" s="17">
        <f>(IF((OR(L14="",K14="")),0,IF((L14&lt;K14),((L14-K14)*24)+24,(L14-K14)*24)))+(IF((OR(N14="",M14="")),0,IF((N14&lt;M14),((N14-M14)*24)+24,(N14-M14)*24)))</f>
        <v>0</v>
      </c>
      <c r="P14" s="27"/>
      <c r="Q14" s="27"/>
      <c r="R14" s="27"/>
      <c r="S14" s="27"/>
      <c r="T14" s="23">
        <f>(IF((OR(Q14="",P14="")),0,IF((Q14&lt;P14),((Q14-P14)*24)+24,(Q14-P14)*24)))+(IF((OR(S14="",R14="")),0,IF((S14&lt;R14),((S14-R14)*24)+24,(S14-R14)*24)))</f>
        <v>0</v>
      </c>
      <c r="U14" s="15"/>
      <c r="V14" s="15"/>
      <c r="W14" s="15"/>
      <c r="X14" s="15"/>
      <c r="Y14" s="17">
        <f>(IF((OR(V14="",U14="")),0,IF((V14&lt;U14),((V14-U14)*24)+24,(V14-U14)*24)))+(IF((OR(X14="",W14="")),0,IF((X14&lt;W14),((X14-W14)*24)+24,(X14-W14)*24)))</f>
        <v>0</v>
      </c>
      <c r="Z14" s="27"/>
      <c r="AA14" s="27"/>
      <c r="AB14" s="27"/>
      <c r="AC14" s="27"/>
      <c r="AD14" s="23">
        <f>(IF((OR(AA14="",Z14="")),0,IF((AA14&lt;Z14),((AA14-Z14)*24)+24,(AA14-Z14)*24)))+(IF((OR(AC14="",AB14="")),0,IF((AC14&lt;AB14),((AC14-AB14)*24)+24,(AC14-AB14)*24)))</f>
        <v>0</v>
      </c>
      <c r="AE14" s="15"/>
      <c r="AF14" s="15"/>
      <c r="AG14" s="15"/>
      <c r="AH14" s="15"/>
      <c r="AI14" s="17">
        <f>(IF((OR(AF14="",AE14="")),0,IF((AF14&lt;AE14),((AF14-AE14)*24)+24,(AF14-AE14)*24)))+(IF((OR(AH14="",AG14="")),0,IF((AH14&lt;AG14),((AH14-AG14)*24)+24,(AH14-AG14)*24)))</f>
        <v>0</v>
      </c>
      <c r="AJ14" s="27"/>
      <c r="AK14" s="27"/>
      <c r="AL14" s="27"/>
      <c r="AM14" s="27"/>
      <c r="AN14" s="64">
        <f>(IF((OR(AK14="",AJ14="")),0,IF((AK14&lt;AJ14),((AK14-AJ14)*24)+24,(AK14-AJ14)*24)))+(IF((OR(AM14="",AL14="")),0,IF((AM14&lt;AL14),((AM14-AL14)*24)+24,(AM14-AL14)*24)))</f>
        <v>0</v>
      </c>
      <c r="AO14" s="157">
        <f t="shared" ref="AO14:AO18" si="0">AN14+AI14+AD14+Y14+T14+O14+J14</f>
        <v>0</v>
      </c>
    </row>
    <row r="15" spans="1:41">
      <c r="A15" s="139">
        <v>2</v>
      </c>
      <c r="B15" s="63">
        <f>'Info Empleado'!B7</f>
        <v>0</v>
      </c>
      <c r="C15" s="53">
        <f>'Info Empleado'!C7</f>
        <v>0</v>
      </c>
      <c r="D15" s="228">
        <f>'Nomina 4ta Sem'!D20</f>
        <v>0</v>
      </c>
      <c r="E15" s="228">
        <f>'Nomina 4ta Sem'!E20</f>
        <v>0</v>
      </c>
      <c r="F15" s="56"/>
      <c r="G15" s="24"/>
      <c r="H15" s="24"/>
      <c r="I15" s="24"/>
      <c r="J15" s="25">
        <f t="shared" ref="J15:J33" si="1">(IF((OR(G15="",F15="")),0,IF((G15&lt;F15),((G15-F15)*24)+24,(G15-F15)*24)))+(IF((OR(I15="",H15="")),0,IF((I15&lt;H15),((I15-H15)*24)+24,(I15-H15)*24)))</f>
        <v>0</v>
      </c>
      <c r="K15" s="4"/>
      <c r="L15" s="4"/>
      <c r="M15" s="4"/>
      <c r="N15" s="4"/>
      <c r="O15" s="14">
        <f t="shared" ref="O15:O33" si="2">(IF((OR(L15="",K15="")),0,IF((L15&lt;K15),((L15-K15)*24)+24,(L15-K15)*24)))+(IF((OR(N15="",M15="")),0,IF((N15&lt;M15),((N15-M15)*24)+24,(N15-M15)*24)))</f>
        <v>0</v>
      </c>
      <c r="P15" s="24"/>
      <c r="Q15" s="24"/>
      <c r="R15" s="24"/>
      <c r="S15" s="24"/>
      <c r="T15" s="25">
        <f t="shared" ref="T15:T31" si="3">(IF((OR(Q15="",P15="")),0,IF((Q15&lt;P15),((Q15-P15)*24)+24,(Q15-P15)*24)))+(IF((OR(S15="",R15="")),0,IF((S15&lt;R15),((S15-R15)*24)+24,(S15-R15)*24)))</f>
        <v>0</v>
      </c>
      <c r="U15" s="4"/>
      <c r="V15" s="4"/>
      <c r="W15" s="4"/>
      <c r="X15" s="4"/>
      <c r="Y15" s="14">
        <f t="shared" ref="Y15:Y31" si="4">(IF((OR(V15="",U15="")),0,IF((V15&lt;U15),((V15-U15)*24)+24,(V15-U15)*24)))+(IF((OR(X15="",W15="")),0,IF((X15&lt;W15),((X15-W15)*24)+24,(X15-W15)*24)))</f>
        <v>0</v>
      </c>
      <c r="Z15" s="24"/>
      <c r="AA15" s="24"/>
      <c r="AB15" s="24"/>
      <c r="AC15" s="24"/>
      <c r="AD15" s="25">
        <f t="shared" ref="AD15:AD31" si="5">(IF((OR(AA15="",Z15="")),0,IF((AA15&lt;Z15),((AA15-Z15)*24)+24,(AA15-Z15)*24)))+(IF((OR(AC15="",AB15="")),0,IF((AC15&lt;AB15),((AC15-AB15)*24)+24,(AC15-AB15)*24)))</f>
        <v>0</v>
      </c>
      <c r="AE15" s="4"/>
      <c r="AF15" s="4"/>
      <c r="AG15" s="4"/>
      <c r="AH15" s="4"/>
      <c r="AI15" s="14">
        <f t="shared" ref="AI15:AI31" si="6">(IF((OR(AF15="",AE15="")),0,IF((AF15&lt;AE15),((AF15-AE15)*24)+24,(AF15-AE15)*24)))+(IF((OR(AH15="",AG15="")),0,IF((AH15&lt;AG15),((AH15-AG15)*24)+24,(AH15-AG15)*24)))</f>
        <v>0</v>
      </c>
      <c r="AJ15" s="24"/>
      <c r="AK15" s="24"/>
      <c r="AL15" s="24"/>
      <c r="AM15" s="24"/>
      <c r="AN15" s="65">
        <f t="shared" ref="AN15:AN31" si="7">(IF((OR(AK15="",AJ15="")),0,IF((AK15&lt;AJ15),((AK15-AJ15)*24)+24,(AK15-AJ15)*24)))+(IF((OR(AM15="",AL15="")),0,IF((AM15&lt;AL15),((AM15-AL15)*24)+24,(AM15-AL15)*24)))</f>
        <v>0</v>
      </c>
      <c r="AO15" s="158">
        <f t="shared" si="0"/>
        <v>0</v>
      </c>
    </row>
    <row r="16" spans="1:41">
      <c r="A16" s="139">
        <v>3</v>
      </c>
      <c r="B16" s="63">
        <f>'Info Empleado'!B8</f>
        <v>0</v>
      </c>
      <c r="C16" s="53">
        <f>'Info Empleado'!C8</f>
        <v>0</v>
      </c>
      <c r="D16" s="228">
        <f>'Nomina 4ta Sem'!D21</f>
        <v>0</v>
      </c>
      <c r="E16" s="228">
        <f>'Nomina 4ta Sem'!E21</f>
        <v>0</v>
      </c>
      <c r="F16" s="56"/>
      <c r="G16" s="24"/>
      <c r="H16" s="26"/>
      <c r="I16" s="24"/>
      <c r="J16" s="25">
        <f t="shared" si="1"/>
        <v>0</v>
      </c>
      <c r="K16" s="4"/>
      <c r="L16" s="4"/>
      <c r="M16" s="4"/>
      <c r="N16" s="4"/>
      <c r="O16" s="14">
        <f t="shared" si="2"/>
        <v>0</v>
      </c>
      <c r="P16" s="24"/>
      <c r="Q16" s="24"/>
      <c r="R16" s="24"/>
      <c r="S16" s="24"/>
      <c r="T16" s="25">
        <f t="shared" si="3"/>
        <v>0</v>
      </c>
      <c r="U16" s="4"/>
      <c r="V16" s="4"/>
      <c r="W16" s="4"/>
      <c r="X16" s="4"/>
      <c r="Y16" s="14">
        <f t="shared" si="4"/>
        <v>0</v>
      </c>
      <c r="Z16" s="24"/>
      <c r="AA16" s="24"/>
      <c r="AB16" s="24"/>
      <c r="AC16" s="24"/>
      <c r="AD16" s="25">
        <f t="shared" si="5"/>
        <v>0</v>
      </c>
      <c r="AE16" s="4"/>
      <c r="AF16" s="4"/>
      <c r="AG16" s="4"/>
      <c r="AH16" s="4"/>
      <c r="AI16" s="14">
        <f t="shared" si="6"/>
        <v>0</v>
      </c>
      <c r="AJ16" s="24"/>
      <c r="AK16" s="24"/>
      <c r="AL16" s="24"/>
      <c r="AM16" s="24"/>
      <c r="AN16" s="65">
        <f t="shared" si="7"/>
        <v>0</v>
      </c>
      <c r="AO16" s="158">
        <f t="shared" si="0"/>
        <v>0</v>
      </c>
    </row>
    <row r="17" spans="1:41">
      <c r="A17" s="139">
        <v>4</v>
      </c>
      <c r="B17" s="63">
        <f>'Info Empleado'!B9</f>
        <v>0</v>
      </c>
      <c r="C17" s="53">
        <f>'Info Empleado'!C9</f>
        <v>0</v>
      </c>
      <c r="D17" s="228">
        <f>'Nomina 4ta Sem'!D22</f>
        <v>0</v>
      </c>
      <c r="E17" s="228">
        <f>'Nomina 4ta Sem'!E22</f>
        <v>0</v>
      </c>
      <c r="F17" s="56"/>
      <c r="G17" s="24"/>
      <c r="H17" s="24"/>
      <c r="I17" s="24"/>
      <c r="J17" s="25">
        <f t="shared" si="1"/>
        <v>0</v>
      </c>
      <c r="K17" s="4"/>
      <c r="L17" s="4"/>
      <c r="M17" s="4"/>
      <c r="N17" s="4"/>
      <c r="O17" s="14">
        <f t="shared" si="2"/>
        <v>0</v>
      </c>
      <c r="P17" s="24"/>
      <c r="Q17" s="24"/>
      <c r="R17" s="24"/>
      <c r="S17" s="24"/>
      <c r="T17" s="25">
        <f t="shared" si="3"/>
        <v>0</v>
      </c>
      <c r="U17" s="4"/>
      <c r="V17" s="4"/>
      <c r="W17" s="4"/>
      <c r="X17" s="4"/>
      <c r="Y17" s="14">
        <f t="shared" si="4"/>
        <v>0</v>
      </c>
      <c r="Z17" s="24"/>
      <c r="AA17" s="24"/>
      <c r="AB17" s="24"/>
      <c r="AC17" s="24"/>
      <c r="AD17" s="25">
        <f t="shared" si="5"/>
        <v>0</v>
      </c>
      <c r="AE17" s="4"/>
      <c r="AF17" s="4"/>
      <c r="AG17" s="4"/>
      <c r="AH17" s="4"/>
      <c r="AI17" s="14">
        <f t="shared" si="6"/>
        <v>0</v>
      </c>
      <c r="AJ17" s="24"/>
      <c r="AK17" s="24"/>
      <c r="AL17" s="24"/>
      <c r="AM17" s="24"/>
      <c r="AN17" s="65">
        <f t="shared" si="7"/>
        <v>0</v>
      </c>
      <c r="AO17" s="158">
        <f t="shared" si="0"/>
        <v>0</v>
      </c>
    </row>
    <row r="18" spans="1:41">
      <c r="A18" s="139">
        <v>5</v>
      </c>
      <c r="B18" s="63">
        <f>'Info Empleado'!B10</f>
        <v>0</v>
      </c>
      <c r="C18" s="53">
        <f>'Info Empleado'!C10</f>
        <v>0</v>
      </c>
      <c r="D18" s="228">
        <f>'Nomina 4ta Sem'!D23</f>
        <v>0</v>
      </c>
      <c r="E18" s="228">
        <f>'Nomina 4ta Sem'!E23</f>
        <v>0</v>
      </c>
      <c r="F18" s="56"/>
      <c r="G18" s="24"/>
      <c r="H18" s="24"/>
      <c r="I18" s="24"/>
      <c r="J18" s="25">
        <f t="shared" si="1"/>
        <v>0</v>
      </c>
      <c r="K18" s="4"/>
      <c r="L18" s="4"/>
      <c r="M18" s="4"/>
      <c r="N18" s="4"/>
      <c r="O18" s="14">
        <f t="shared" si="2"/>
        <v>0</v>
      </c>
      <c r="P18" s="24"/>
      <c r="Q18" s="24"/>
      <c r="R18" s="24"/>
      <c r="S18" s="24"/>
      <c r="T18" s="25">
        <f t="shared" si="3"/>
        <v>0</v>
      </c>
      <c r="U18" s="4"/>
      <c r="V18" s="4"/>
      <c r="W18" s="4"/>
      <c r="X18" s="4"/>
      <c r="Y18" s="14">
        <f t="shared" si="4"/>
        <v>0</v>
      </c>
      <c r="Z18" s="24"/>
      <c r="AA18" s="24"/>
      <c r="AB18" s="24"/>
      <c r="AC18" s="24"/>
      <c r="AD18" s="25">
        <f t="shared" si="5"/>
        <v>0</v>
      </c>
      <c r="AE18" s="4"/>
      <c r="AF18" s="4"/>
      <c r="AG18" s="4"/>
      <c r="AH18" s="4"/>
      <c r="AI18" s="14">
        <f t="shared" si="6"/>
        <v>0</v>
      </c>
      <c r="AJ18" s="24"/>
      <c r="AK18" s="24"/>
      <c r="AL18" s="24"/>
      <c r="AM18" s="24"/>
      <c r="AN18" s="65">
        <f t="shared" si="7"/>
        <v>0</v>
      </c>
      <c r="AO18" s="158">
        <f t="shared" si="0"/>
        <v>0</v>
      </c>
    </row>
    <row r="19" spans="1:41">
      <c r="A19" s="139">
        <v>6</v>
      </c>
      <c r="B19" s="63">
        <f>'Info Empleado'!B11</f>
        <v>0</v>
      </c>
      <c r="C19" s="53">
        <f>'Info Empleado'!C11</f>
        <v>0</v>
      </c>
      <c r="D19" s="228">
        <f>'Nomina 4ta Sem'!D24</f>
        <v>0</v>
      </c>
      <c r="E19" s="228">
        <f>'Nomina 4ta Sem'!E24</f>
        <v>0</v>
      </c>
      <c r="F19" s="57"/>
      <c r="G19" s="28"/>
      <c r="H19" s="28"/>
      <c r="I19" s="28"/>
      <c r="J19" s="25">
        <f t="shared" si="1"/>
        <v>0</v>
      </c>
      <c r="K19" s="29"/>
      <c r="L19" s="29"/>
      <c r="M19" s="29"/>
      <c r="N19" s="29"/>
      <c r="O19" s="14">
        <f t="shared" si="2"/>
        <v>0</v>
      </c>
      <c r="P19" s="28"/>
      <c r="Q19" s="28"/>
      <c r="R19" s="28"/>
      <c r="S19" s="28"/>
      <c r="T19" s="25">
        <f t="shared" si="3"/>
        <v>0</v>
      </c>
      <c r="U19" s="29"/>
      <c r="V19" s="29"/>
      <c r="W19" s="29"/>
      <c r="X19" s="29"/>
      <c r="Y19" s="14">
        <f t="shared" si="4"/>
        <v>0</v>
      </c>
      <c r="Z19" s="28"/>
      <c r="AA19" s="28"/>
      <c r="AB19" s="28"/>
      <c r="AC19" s="28"/>
      <c r="AD19" s="25">
        <f t="shared" si="5"/>
        <v>0</v>
      </c>
      <c r="AE19" s="29"/>
      <c r="AF19" s="29"/>
      <c r="AG19" s="29"/>
      <c r="AH19" s="29"/>
      <c r="AI19" s="14">
        <f t="shared" si="6"/>
        <v>0</v>
      </c>
      <c r="AJ19" s="28"/>
      <c r="AK19" s="28"/>
      <c r="AL19" s="28"/>
      <c r="AM19" s="28"/>
      <c r="AN19" s="65">
        <f t="shared" si="7"/>
        <v>0</v>
      </c>
      <c r="AO19" s="158">
        <f>AN19+AI19+AD19+Y19+T19+O19+J19</f>
        <v>0</v>
      </c>
    </row>
    <row r="20" spans="1:41">
      <c r="A20" s="139">
        <v>7</v>
      </c>
      <c r="B20" s="63">
        <f>'Info Empleado'!B12</f>
        <v>0</v>
      </c>
      <c r="C20" s="53">
        <f>'Info Empleado'!C12</f>
        <v>0</v>
      </c>
      <c r="D20" s="228">
        <f>'Nomina 4ta Sem'!D25</f>
        <v>0</v>
      </c>
      <c r="E20" s="228">
        <f>'Nomina 4ta Sem'!E25</f>
        <v>0</v>
      </c>
      <c r="F20" s="57"/>
      <c r="G20" s="28"/>
      <c r="H20" s="28"/>
      <c r="I20" s="28"/>
      <c r="J20" s="25">
        <f t="shared" si="1"/>
        <v>0</v>
      </c>
      <c r="K20" s="29"/>
      <c r="L20" s="29"/>
      <c r="M20" s="29"/>
      <c r="N20" s="29"/>
      <c r="O20" s="14">
        <f t="shared" si="2"/>
        <v>0</v>
      </c>
      <c r="P20" s="28"/>
      <c r="Q20" s="28"/>
      <c r="R20" s="28"/>
      <c r="S20" s="28"/>
      <c r="T20" s="25">
        <f t="shared" si="3"/>
        <v>0</v>
      </c>
      <c r="U20" s="29"/>
      <c r="V20" s="29"/>
      <c r="W20" s="29"/>
      <c r="X20" s="29"/>
      <c r="Y20" s="14">
        <f t="shared" si="4"/>
        <v>0</v>
      </c>
      <c r="Z20" s="28"/>
      <c r="AA20" s="28"/>
      <c r="AB20" s="28"/>
      <c r="AC20" s="28"/>
      <c r="AD20" s="25">
        <f t="shared" si="5"/>
        <v>0</v>
      </c>
      <c r="AE20" s="29"/>
      <c r="AF20" s="29"/>
      <c r="AG20" s="29"/>
      <c r="AH20" s="29"/>
      <c r="AI20" s="14">
        <f t="shared" si="6"/>
        <v>0</v>
      </c>
      <c r="AJ20" s="28"/>
      <c r="AK20" s="28"/>
      <c r="AL20" s="28"/>
      <c r="AM20" s="28"/>
      <c r="AN20" s="65">
        <f t="shared" si="7"/>
        <v>0</v>
      </c>
      <c r="AO20" s="158">
        <f t="shared" ref="AO20:AO33" si="8">AN20+AI20+AD20+Y20+T20+O20+J20</f>
        <v>0</v>
      </c>
    </row>
    <row r="21" spans="1:41">
      <c r="A21" s="139">
        <v>8</v>
      </c>
      <c r="B21" s="63">
        <f>'Info Empleado'!B13</f>
        <v>0</v>
      </c>
      <c r="C21" s="53">
        <f>'Info Empleado'!C13</f>
        <v>0</v>
      </c>
      <c r="D21" s="228">
        <f>'Nomina 4ta Sem'!D26</f>
        <v>0</v>
      </c>
      <c r="E21" s="228">
        <f>'Nomina 4ta Sem'!E26</f>
        <v>0</v>
      </c>
      <c r="F21" s="57"/>
      <c r="G21" s="28"/>
      <c r="H21" s="28"/>
      <c r="I21" s="28"/>
      <c r="J21" s="25">
        <f t="shared" si="1"/>
        <v>0</v>
      </c>
      <c r="K21" s="29"/>
      <c r="L21" s="29"/>
      <c r="M21" s="29"/>
      <c r="N21" s="29"/>
      <c r="O21" s="14">
        <f t="shared" si="2"/>
        <v>0</v>
      </c>
      <c r="P21" s="28"/>
      <c r="Q21" s="28"/>
      <c r="R21" s="28"/>
      <c r="S21" s="28"/>
      <c r="T21" s="25">
        <f t="shared" si="3"/>
        <v>0</v>
      </c>
      <c r="U21" s="29"/>
      <c r="V21" s="29"/>
      <c r="W21" s="29"/>
      <c r="X21" s="29"/>
      <c r="Y21" s="14">
        <f t="shared" si="4"/>
        <v>0</v>
      </c>
      <c r="Z21" s="28"/>
      <c r="AA21" s="28"/>
      <c r="AB21" s="28"/>
      <c r="AC21" s="28"/>
      <c r="AD21" s="25">
        <f t="shared" si="5"/>
        <v>0</v>
      </c>
      <c r="AE21" s="29"/>
      <c r="AF21" s="29"/>
      <c r="AG21" s="29"/>
      <c r="AH21" s="29"/>
      <c r="AI21" s="14">
        <f t="shared" si="6"/>
        <v>0</v>
      </c>
      <c r="AJ21" s="28"/>
      <c r="AK21" s="28"/>
      <c r="AL21" s="28"/>
      <c r="AM21" s="28"/>
      <c r="AN21" s="65">
        <f t="shared" si="7"/>
        <v>0</v>
      </c>
      <c r="AO21" s="158">
        <f t="shared" si="8"/>
        <v>0</v>
      </c>
    </row>
    <row r="22" spans="1:41">
      <c r="A22" s="139">
        <v>9</v>
      </c>
      <c r="B22" s="63">
        <f>'Info Empleado'!B14</f>
        <v>0</v>
      </c>
      <c r="C22" s="53">
        <f>'Info Empleado'!C14</f>
        <v>0</v>
      </c>
      <c r="D22" s="228">
        <f>'Nomina 4ta Sem'!D27</f>
        <v>0</v>
      </c>
      <c r="E22" s="228">
        <f>'Nomina 4ta Sem'!E27</f>
        <v>0</v>
      </c>
      <c r="F22" s="57"/>
      <c r="G22" s="28"/>
      <c r="H22" s="28"/>
      <c r="I22" s="28"/>
      <c r="J22" s="25">
        <f t="shared" si="1"/>
        <v>0</v>
      </c>
      <c r="K22" s="29"/>
      <c r="L22" s="29"/>
      <c r="M22" s="29"/>
      <c r="N22" s="29"/>
      <c r="O22" s="14">
        <f t="shared" si="2"/>
        <v>0</v>
      </c>
      <c r="P22" s="28"/>
      <c r="Q22" s="28"/>
      <c r="R22" s="28"/>
      <c r="S22" s="28"/>
      <c r="T22" s="25">
        <f t="shared" si="3"/>
        <v>0</v>
      </c>
      <c r="U22" s="29"/>
      <c r="V22" s="29"/>
      <c r="W22" s="29"/>
      <c r="X22" s="29"/>
      <c r="Y22" s="14">
        <f t="shared" si="4"/>
        <v>0</v>
      </c>
      <c r="Z22" s="28"/>
      <c r="AA22" s="28"/>
      <c r="AB22" s="28"/>
      <c r="AC22" s="28"/>
      <c r="AD22" s="25">
        <f t="shared" si="5"/>
        <v>0</v>
      </c>
      <c r="AE22" s="29"/>
      <c r="AF22" s="29"/>
      <c r="AG22" s="29"/>
      <c r="AH22" s="29"/>
      <c r="AI22" s="14">
        <f t="shared" si="6"/>
        <v>0</v>
      </c>
      <c r="AJ22" s="28"/>
      <c r="AK22" s="28"/>
      <c r="AL22" s="28"/>
      <c r="AM22" s="28"/>
      <c r="AN22" s="65">
        <f t="shared" si="7"/>
        <v>0</v>
      </c>
      <c r="AO22" s="158">
        <f t="shared" si="8"/>
        <v>0</v>
      </c>
    </row>
    <row r="23" spans="1:41">
      <c r="A23" s="139">
        <v>10</v>
      </c>
      <c r="B23" s="63">
        <f>'Info Empleado'!B15</f>
        <v>0</v>
      </c>
      <c r="C23" s="53">
        <f>'Info Empleado'!C15</f>
        <v>0</v>
      </c>
      <c r="D23" s="228">
        <f>'Nomina 4ta Sem'!D28</f>
        <v>0</v>
      </c>
      <c r="E23" s="228">
        <f>'Nomina 4ta Sem'!E28</f>
        <v>0</v>
      </c>
      <c r="F23" s="57"/>
      <c r="G23" s="28"/>
      <c r="H23" s="28"/>
      <c r="I23" s="28"/>
      <c r="J23" s="25">
        <f t="shared" si="1"/>
        <v>0</v>
      </c>
      <c r="K23" s="29"/>
      <c r="L23" s="29"/>
      <c r="M23" s="29"/>
      <c r="N23" s="29"/>
      <c r="O23" s="14">
        <f t="shared" si="2"/>
        <v>0</v>
      </c>
      <c r="P23" s="28"/>
      <c r="Q23" s="28"/>
      <c r="R23" s="28"/>
      <c r="S23" s="28"/>
      <c r="T23" s="25">
        <f t="shared" si="3"/>
        <v>0</v>
      </c>
      <c r="U23" s="29"/>
      <c r="V23" s="29"/>
      <c r="W23" s="29"/>
      <c r="X23" s="29"/>
      <c r="Y23" s="14">
        <f t="shared" si="4"/>
        <v>0</v>
      </c>
      <c r="Z23" s="28"/>
      <c r="AA23" s="28"/>
      <c r="AB23" s="28"/>
      <c r="AC23" s="28"/>
      <c r="AD23" s="25">
        <f t="shared" si="5"/>
        <v>0</v>
      </c>
      <c r="AE23" s="29"/>
      <c r="AF23" s="29"/>
      <c r="AG23" s="29"/>
      <c r="AH23" s="29"/>
      <c r="AI23" s="14">
        <f t="shared" si="6"/>
        <v>0</v>
      </c>
      <c r="AJ23" s="28"/>
      <c r="AK23" s="28"/>
      <c r="AL23" s="28"/>
      <c r="AM23" s="28"/>
      <c r="AN23" s="65">
        <f t="shared" si="7"/>
        <v>0</v>
      </c>
      <c r="AO23" s="158">
        <f t="shared" si="8"/>
        <v>0</v>
      </c>
    </row>
    <row r="24" spans="1:41">
      <c r="A24" s="139">
        <v>11</v>
      </c>
      <c r="B24" s="63">
        <f>'Info Empleado'!B16</f>
        <v>0</v>
      </c>
      <c r="C24" s="53">
        <f>'Info Empleado'!C16</f>
        <v>0</v>
      </c>
      <c r="D24" s="228">
        <f>'Nomina 4ta Sem'!D29</f>
        <v>0</v>
      </c>
      <c r="E24" s="228">
        <f>'Nomina 4ta Sem'!E29</f>
        <v>0</v>
      </c>
      <c r="F24" s="57"/>
      <c r="G24" s="28"/>
      <c r="H24" s="28"/>
      <c r="I24" s="28"/>
      <c r="J24" s="25">
        <f t="shared" si="1"/>
        <v>0</v>
      </c>
      <c r="K24" s="29"/>
      <c r="L24" s="29"/>
      <c r="M24" s="29"/>
      <c r="N24" s="29"/>
      <c r="O24" s="14">
        <f t="shared" si="2"/>
        <v>0</v>
      </c>
      <c r="P24" s="28"/>
      <c r="Q24" s="28"/>
      <c r="R24" s="28"/>
      <c r="S24" s="28"/>
      <c r="T24" s="25">
        <f t="shared" si="3"/>
        <v>0</v>
      </c>
      <c r="U24" s="29"/>
      <c r="V24" s="29"/>
      <c r="W24" s="29"/>
      <c r="X24" s="29"/>
      <c r="Y24" s="14">
        <f t="shared" si="4"/>
        <v>0</v>
      </c>
      <c r="Z24" s="28"/>
      <c r="AA24" s="28"/>
      <c r="AB24" s="28"/>
      <c r="AC24" s="28"/>
      <c r="AD24" s="25">
        <f t="shared" si="5"/>
        <v>0</v>
      </c>
      <c r="AE24" s="29"/>
      <c r="AF24" s="29"/>
      <c r="AG24" s="29"/>
      <c r="AH24" s="29"/>
      <c r="AI24" s="14">
        <f t="shared" si="6"/>
        <v>0</v>
      </c>
      <c r="AJ24" s="28"/>
      <c r="AK24" s="28"/>
      <c r="AL24" s="28"/>
      <c r="AM24" s="28"/>
      <c r="AN24" s="65">
        <f t="shared" si="7"/>
        <v>0</v>
      </c>
      <c r="AO24" s="158">
        <f t="shared" si="8"/>
        <v>0</v>
      </c>
    </row>
    <row r="25" spans="1:41">
      <c r="A25" s="139">
        <v>12</v>
      </c>
      <c r="B25" s="63">
        <f>'Info Empleado'!B17</f>
        <v>0</v>
      </c>
      <c r="C25" s="53">
        <f>'Info Empleado'!C17</f>
        <v>0</v>
      </c>
      <c r="D25" s="228">
        <f>'Nomina 4ta Sem'!D30</f>
        <v>0</v>
      </c>
      <c r="E25" s="228">
        <f>'Nomina 4ta Sem'!E30</f>
        <v>0</v>
      </c>
      <c r="F25" s="57"/>
      <c r="G25" s="28"/>
      <c r="H25" s="28"/>
      <c r="I25" s="28"/>
      <c r="J25" s="25">
        <f t="shared" si="1"/>
        <v>0</v>
      </c>
      <c r="K25" s="29"/>
      <c r="L25" s="29"/>
      <c r="M25" s="29"/>
      <c r="N25" s="29"/>
      <c r="O25" s="14">
        <f t="shared" si="2"/>
        <v>0</v>
      </c>
      <c r="P25" s="28"/>
      <c r="Q25" s="28"/>
      <c r="R25" s="28"/>
      <c r="S25" s="28"/>
      <c r="T25" s="25">
        <f t="shared" si="3"/>
        <v>0</v>
      </c>
      <c r="U25" s="29"/>
      <c r="V25" s="29"/>
      <c r="W25" s="29"/>
      <c r="X25" s="29"/>
      <c r="Y25" s="14">
        <f t="shared" si="4"/>
        <v>0</v>
      </c>
      <c r="Z25" s="28"/>
      <c r="AA25" s="28"/>
      <c r="AB25" s="28"/>
      <c r="AC25" s="28"/>
      <c r="AD25" s="25">
        <f t="shared" si="5"/>
        <v>0</v>
      </c>
      <c r="AE25" s="29"/>
      <c r="AF25" s="29"/>
      <c r="AG25" s="29"/>
      <c r="AH25" s="29"/>
      <c r="AI25" s="14">
        <f t="shared" si="6"/>
        <v>0</v>
      </c>
      <c r="AJ25" s="28"/>
      <c r="AK25" s="28"/>
      <c r="AL25" s="28"/>
      <c r="AM25" s="28"/>
      <c r="AN25" s="65">
        <f t="shared" si="7"/>
        <v>0</v>
      </c>
      <c r="AO25" s="158">
        <f t="shared" si="8"/>
        <v>0</v>
      </c>
    </row>
    <row r="26" spans="1:41">
      <c r="A26" s="139">
        <v>13</v>
      </c>
      <c r="B26" s="63">
        <f>'Info Empleado'!B18</f>
        <v>0</v>
      </c>
      <c r="C26" s="53">
        <f>'Info Empleado'!C18</f>
        <v>0</v>
      </c>
      <c r="D26" s="228">
        <f>'Nomina 4ta Sem'!D31</f>
        <v>0</v>
      </c>
      <c r="E26" s="228">
        <f>'Nomina 4ta Sem'!E31</f>
        <v>0</v>
      </c>
      <c r="F26" s="57"/>
      <c r="G26" s="28"/>
      <c r="H26" s="28"/>
      <c r="I26" s="28"/>
      <c r="J26" s="25">
        <f t="shared" si="1"/>
        <v>0</v>
      </c>
      <c r="K26" s="29"/>
      <c r="L26" s="29"/>
      <c r="M26" s="29"/>
      <c r="N26" s="29"/>
      <c r="O26" s="14">
        <f t="shared" si="2"/>
        <v>0</v>
      </c>
      <c r="P26" s="28"/>
      <c r="Q26" s="28"/>
      <c r="R26" s="28"/>
      <c r="S26" s="28"/>
      <c r="T26" s="25">
        <f t="shared" si="3"/>
        <v>0</v>
      </c>
      <c r="U26" s="29"/>
      <c r="V26" s="29"/>
      <c r="W26" s="29"/>
      <c r="X26" s="29"/>
      <c r="Y26" s="14">
        <f t="shared" si="4"/>
        <v>0</v>
      </c>
      <c r="Z26" s="28"/>
      <c r="AA26" s="28"/>
      <c r="AB26" s="28"/>
      <c r="AC26" s="28"/>
      <c r="AD26" s="25">
        <f t="shared" si="5"/>
        <v>0</v>
      </c>
      <c r="AE26" s="29"/>
      <c r="AF26" s="29"/>
      <c r="AG26" s="29"/>
      <c r="AH26" s="29"/>
      <c r="AI26" s="14">
        <f t="shared" si="6"/>
        <v>0</v>
      </c>
      <c r="AJ26" s="28"/>
      <c r="AK26" s="28"/>
      <c r="AL26" s="28"/>
      <c r="AM26" s="28"/>
      <c r="AN26" s="65">
        <f t="shared" si="7"/>
        <v>0</v>
      </c>
      <c r="AO26" s="158">
        <f t="shared" si="8"/>
        <v>0</v>
      </c>
    </row>
    <row r="27" spans="1:41">
      <c r="A27" s="139">
        <v>14</v>
      </c>
      <c r="B27" s="63">
        <f>'Info Empleado'!B19</f>
        <v>0</v>
      </c>
      <c r="C27" s="53">
        <f>'Info Empleado'!C19</f>
        <v>0</v>
      </c>
      <c r="D27" s="228">
        <f>'Nomina 4ta Sem'!D32</f>
        <v>0</v>
      </c>
      <c r="E27" s="228">
        <f>'Nomina 4ta Sem'!E32</f>
        <v>0</v>
      </c>
      <c r="F27" s="57"/>
      <c r="G27" s="28"/>
      <c r="H27" s="28"/>
      <c r="I27" s="28"/>
      <c r="J27" s="25">
        <f t="shared" si="1"/>
        <v>0</v>
      </c>
      <c r="K27" s="29"/>
      <c r="L27" s="29"/>
      <c r="M27" s="29"/>
      <c r="N27" s="29"/>
      <c r="O27" s="14">
        <f t="shared" si="2"/>
        <v>0</v>
      </c>
      <c r="P27" s="28"/>
      <c r="Q27" s="28"/>
      <c r="R27" s="28"/>
      <c r="S27" s="28"/>
      <c r="T27" s="25">
        <f t="shared" si="3"/>
        <v>0</v>
      </c>
      <c r="U27" s="29"/>
      <c r="V27" s="29"/>
      <c r="W27" s="29"/>
      <c r="X27" s="29"/>
      <c r="Y27" s="14">
        <f t="shared" si="4"/>
        <v>0</v>
      </c>
      <c r="Z27" s="28"/>
      <c r="AA27" s="28"/>
      <c r="AB27" s="28"/>
      <c r="AC27" s="28"/>
      <c r="AD27" s="25">
        <f t="shared" si="5"/>
        <v>0</v>
      </c>
      <c r="AE27" s="29"/>
      <c r="AF27" s="29"/>
      <c r="AG27" s="29"/>
      <c r="AH27" s="29"/>
      <c r="AI27" s="14">
        <f t="shared" si="6"/>
        <v>0</v>
      </c>
      <c r="AJ27" s="28"/>
      <c r="AK27" s="28"/>
      <c r="AL27" s="28"/>
      <c r="AM27" s="28"/>
      <c r="AN27" s="65">
        <f t="shared" si="7"/>
        <v>0</v>
      </c>
      <c r="AO27" s="158">
        <f t="shared" si="8"/>
        <v>0</v>
      </c>
    </row>
    <row r="28" spans="1:41">
      <c r="A28" s="139">
        <v>15</v>
      </c>
      <c r="B28" s="63">
        <f>'Info Empleado'!B20</f>
        <v>0</v>
      </c>
      <c r="C28" s="53">
        <f>'Info Empleado'!C20</f>
        <v>0</v>
      </c>
      <c r="D28" s="228">
        <f>'Nomina 4ta Sem'!D33</f>
        <v>0</v>
      </c>
      <c r="E28" s="228">
        <f>'Nomina 4ta Sem'!E33</f>
        <v>0</v>
      </c>
      <c r="F28" s="57"/>
      <c r="G28" s="28"/>
      <c r="H28" s="28"/>
      <c r="I28" s="28"/>
      <c r="J28" s="25">
        <f t="shared" si="1"/>
        <v>0</v>
      </c>
      <c r="K28" s="29"/>
      <c r="L28" s="29"/>
      <c r="M28" s="29"/>
      <c r="N28" s="29"/>
      <c r="O28" s="14">
        <f t="shared" si="2"/>
        <v>0</v>
      </c>
      <c r="P28" s="28"/>
      <c r="Q28" s="28"/>
      <c r="R28" s="28"/>
      <c r="S28" s="28"/>
      <c r="T28" s="25">
        <f t="shared" si="3"/>
        <v>0</v>
      </c>
      <c r="U28" s="29"/>
      <c r="V28" s="29"/>
      <c r="W28" s="29"/>
      <c r="X28" s="29"/>
      <c r="Y28" s="14">
        <f t="shared" si="4"/>
        <v>0</v>
      </c>
      <c r="Z28" s="28"/>
      <c r="AA28" s="28"/>
      <c r="AB28" s="28"/>
      <c r="AC28" s="28"/>
      <c r="AD28" s="25">
        <f t="shared" si="5"/>
        <v>0</v>
      </c>
      <c r="AE28" s="29"/>
      <c r="AF28" s="29"/>
      <c r="AG28" s="29"/>
      <c r="AH28" s="29"/>
      <c r="AI28" s="14">
        <f t="shared" si="6"/>
        <v>0</v>
      </c>
      <c r="AJ28" s="28"/>
      <c r="AK28" s="28"/>
      <c r="AL28" s="28"/>
      <c r="AM28" s="28"/>
      <c r="AN28" s="65">
        <f t="shared" si="7"/>
        <v>0</v>
      </c>
      <c r="AO28" s="158">
        <f t="shared" si="8"/>
        <v>0</v>
      </c>
    </row>
    <row r="29" spans="1:41">
      <c r="A29" s="139">
        <v>16</v>
      </c>
      <c r="B29" s="63">
        <f>'Info Empleado'!B21</f>
        <v>0</v>
      </c>
      <c r="C29" s="53">
        <f>'Info Empleado'!C21</f>
        <v>0</v>
      </c>
      <c r="D29" s="228">
        <f>'Nomina 4ta Sem'!D34</f>
        <v>0</v>
      </c>
      <c r="E29" s="228">
        <f>'Nomina 4ta Sem'!E34</f>
        <v>0</v>
      </c>
      <c r="F29" s="57"/>
      <c r="G29" s="28"/>
      <c r="H29" s="28"/>
      <c r="I29" s="28"/>
      <c r="J29" s="25">
        <f t="shared" si="1"/>
        <v>0</v>
      </c>
      <c r="K29" s="29"/>
      <c r="L29" s="29"/>
      <c r="M29" s="29"/>
      <c r="N29" s="29"/>
      <c r="O29" s="14">
        <f t="shared" si="2"/>
        <v>0</v>
      </c>
      <c r="P29" s="28"/>
      <c r="Q29" s="28"/>
      <c r="R29" s="28"/>
      <c r="S29" s="28"/>
      <c r="T29" s="25">
        <f t="shared" si="3"/>
        <v>0</v>
      </c>
      <c r="U29" s="29"/>
      <c r="V29" s="29"/>
      <c r="W29" s="29"/>
      <c r="X29" s="29"/>
      <c r="Y29" s="14">
        <f t="shared" si="4"/>
        <v>0</v>
      </c>
      <c r="Z29" s="28"/>
      <c r="AA29" s="28"/>
      <c r="AB29" s="28"/>
      <c r="AC29" s="28"/>
      <c r="AD29" s="25">
        <f t="shared" si="5"/>
        <v>0</v>
      </c>
      <c r="AE29" s="29"/>
      <c r="AF29" s="29"/>
      <c r="AG29" s="29"/>
      <c r="AH29" s="29"/>
      <c r="AI29" s="14">
        <f t="shared" si="6"/>
        <v>0</v>
      </c>
      <c r="AJ29" s="28"/>
      <c r="AK29" s="28"/>
      <c r="AL29" s="28"/>
      <c r="AM29" s="28"/>
      <c r="AN29" s="65">
        <f t="shared" si="7"/>
        <v>0</v>
      </c>
      <c r="AO29" s="158">
        <f t="shared" si="8"/>
        <v>0</v>
      </c>
    </row>
    <row r="30" spans="1:41">
      <c r="A30" s="139">
        <v>17</v>
      </c>
      <c r="B30" s="63">
        <f>'Info Empleado'!B22</f>
        <v>0</v>
      </c>
      <c r="C30" s="53">
        <f>'Info Empleado'!C22</f>
        <v>0</v>
      </c>
      <c r="D30" s="228">
        <f>'Nomina 4ta Sem'!D35</f>
        <v>0</v>
      </c>
      <c r="E30" s="228">
        <f>'Nomina 4ta Sem'!E35</f>
        <v>0</v>
      </c>
      <c r="F30" s="57"/>
      <c r="G30" s="28"/>
      <c r="H30" s="28"/>
      <c r="I30" s="28"/>
      <c r="J30" s="25">
        <f t="shared" si="1"/>
        <v>0</v>
      </c>
      <c r="K30" s="29"/>
      <c r="L30" s="29"/>
      <c r="M30" s="29"/>
      <c r="N30" s="29"/>
      <c r="O30" s="14">
        <f t="shared" si="2"/>
        <v>0</v>
      </c>
      <c r="P30" s="28"/>
      <c r="Q30" s="28"/>
      <c r="R30" s="28"/>
      <c r="S30" s="28"/>
      <c r="T30" s="25">
        <f t="shared" si="3"/>
        <v>0</v>
      </c>
      <c r="U30" s="29"/>
      <c r="V30" s="29"/>
      <c r="W30" s="29"/>
      <c r="X30" s="29"/>
      <c r="Y30" s="14">
        <f t="shared" si="4"/>
        <v>0</v>
      </c>
      <c r="Z30" s="28"/>
      <c r="AA30" s="28"/>
      <c r="AB30" s="28"/>
      <c r="AC30" s="28"/>
      <c r="AD30" s="25">
        <f t="shared" si="5"/>
        <v>0</v>
      </c>
      <c r="AE30" s="29"/>
      <c r="AF30" s="29"/>
      <c r="AG30" s="29"/>
      <c r="AH30" s="29"/>
      <c r="AI30" s="14">
        <f t="shared" si="6"/>
        <v>0</v>
      </c>
      <c r="AJ30" s="28"/>
      <c r="AK30" s="28"/>
      <c r="AL30" s="28"/>
      <c r="AM30" s="28"/>
      <c r="AN30" s="65">
        <f t="shared" si="7"/>
        <v>0</v>
      </c>
      <c r="AO30" s="158">
        <f t="shared" si="8"/>
        <v>0</v>
      </c>
    </row>
    <row r="31" spans="1:41">
      <c r="A31" s="139">
        <v>18</v>
      </c>
      <c r="B31" s="63">
        <f>'Info Empleado'!B23</f>
        <v>0</v>
      </c>
      <c r="C31" s="53">
        <f>'Info Empleado'!C23</f>
        <v>0</v>
      </c>
      <c r="D31" s="228">
        <f>'Nomina 4ta Sem'!D36</f>
        <v>0</v>
      </c>
      <c r="E31" s="228">
        <f>'Nomina 4ta Sem'!E36</f>
        <v>0</v>
      </c>
      <c r="F31" s="57"/>
      <c r="G31" s="28"/>
      <c r="H31" s="28"/>
      <c r="I31" s="28"/>
      <c r="J31" s="25">
        <f t="shared" si="1"/>
        <v>0</v>
      </c>
      <c r="K31" s="29"/>
      <c r="L31" s="29"/>
      <c r="M31" s="29"/>
      <c r="N31" s="29"/>
      <c r="O31" s="14">
        <f t="shared" si="2"/>
        <v>0</v>
      </c>
      <c r="P31" s="28"/>
      <c r="Q31" s="28"/>
      <c r="R31" s="28"/>
      <c r="S31" s="28"/>
      <c r="T31" s="25">
        <f t="shared" si="3"/>
        <v>0</v>
      </c>
      <c r="U31" s="29"/>
      <c r="V31" s="29"/>
      <c r="W31" s="29"/>
      <c r="X31" s="29"/>
      <c r="Y31" s="14">
        <f t="shared" si="4"/>
        <v>0</v>
      </c>
      <c r="Z31" s="28"/>
      <c r="AA31" s="28"/>
      <c r="AB31" s="28"/>
      <c r="AC31" s="28"/>
      <c r="AD31" s="25">
        <f t="shared" si="5"/>
        <v>0</v>
      </c>
      <c r="AE31" s="29"/>
      <c r="AF31" s="29"/>
      <c r="AG31" s="29"/>
      <c r="AH31" s="29"/>
      <c r="AI31" s="14">
        <f t="shared" si="6"/>
        <v>0</v>
      </c>
      <c r="AJ31" s="28"/>
      <c r="AK31" s="28"/>
      <c r="AL31" s="28"/>
      <c r="AM31" s="28"/>
      <c r="AN31" s="65">
        <f t="shared" si="7"/>
        <v>0</v>
      </c>
      <c r="AO31" s="158">
        <f t="shared" si="8"/>
        <v>0</v>
      </c>
    </row>
    <row r="32" spans="1:41">
      <c r="A32" s="139">
        <v>19</v>
      </c>
      <c r="B32" s="63">
        <f>'Info Empleado'!B24</f>
        <v>0</v>
      </c>
      <c r="C32" s="53">
        <f>'Info Empleado'!C24</f>
        <v>0</v>
      </c>
      <c r="D32" s="228">
        <f>'Nomina 4ta Sem'!D37</f>
        <v>0</v>
      </c>
      <c r="E32" s="228">
        <f>'Nomina 4ta Sem'!E37</f>
        <v>0</v>
      </c>
      <c r="F32" s="57"/>
      <c r="G32" s="28"/>
      <c r="H32" s="28"/>
      <c r="I32" s="28"/>
      <c r="J32" s="25">
        <f t="shared" si="1"/>
        <v>0</v>
      </c>
      <c r="K32" s="29"/>
      <c r="L32" s="29"/>
      <c r="M32" s="29"/>
      <c r="N32" s="29"/>
      <c r="O32" s="14">
        <f t="shared" si="2"/>
        <v>0</v>
      </c>
      <c r="P32" s="28"/>
      <c r="Q32" s="28"/>
      <c r="R32" s="28"/>
      <c r="S32" s="28"/>
      <c r="T32" s="25">
        <f>(IF((OR(Q32="",P32="")),0,IF((Q32&lt;P32),((Q32-P32)*24)+24,(Q32-P32)*24)))+(IF((OR(S32="",R32="")),0,IF((S32&lt;R32),((S32-R32)*24)+24,(S32-R32)*24)))</f>
        <v>0</v>
      </c>
      <c r="U32" s="29"/>
      <c r="V32" s="29"/>
      <c r="W32" s="29"/>
      <c r="X32" s="29"/>
      <c r="Y32" s="14">
        <f>(IF((OR(V32="",U32="")),0,IF((V32&lt;U32),((V32-U32)*24)+24,(V32-U32)*24)))+(IF((OR(X32="",W32="")),0,IF((X32&lt;W32),((X32-W32)*24)+24,(X32-W32)*24)))</f>
        <v>0</v>
      </c>
      <c r="Z32" s="28"/>
      <c r="AA32" s="28"/>
      <c r="AB32" s="28"/>
      <c r="AC32" s="28"/>
      <c r="AD32" s="25">
        <f>(IF((OR(AA32="",Z32="")),0,IF((AA32&lt;Z32),((AA32-Z32)*24)+24,(AA32-Z32)*24)))+(IF((OR(AC32="",AB32="")),0,IF((AC32&lt;AB32),((AC32-AB32)*24)+24,(AC32-AB32)*24)))</f>
        <v>0</v>
      </c>
      <c r="AE32" s="29"/>
      <c r="AF32" s="29"/>
      <c r="AG32" s="29"/>
      <c r="AH32" s="29"/>
      <c r="AI32" s="14">
        <f>(IF((OR(AF32="",AE32="")),0,IF((AF32&lt;AE32),((AF32-AE32)*24)+24,(AF32-AE32)*24)))+(IF((OR(AH32="",AG32="")),0,IF((AH32&lt;AG32),((AH32-AG32)*24)+24,(AH32-AG32)*24)))</f>
        <v>0</v>
      </c>
      <c r="AJ32" s="28"/>
      <c r="AK32" s="28"/>
      <c r="AL32" s="28"/>
      <c r="AM32" s="28"/>
      <c r="AN32" s="65">
        <f>(IF((OR(AK32="",AJ32="")),0,IF((AK32&lt;AJ32),((AK32-AJ32)*24)+24,(AK32-AJ32)*24)))+(IF((OR(AM32="",AL32="")),0,IF((AM32&lt;AL32),((AM32-AL32)*24)+24,(AM32-AL32)*24)))</f>
        <v>0</v>
      </c>
      <c r="AO32" s="158">
        <f t="shared" si="8"/>
        <v>0</v>
      </c>
    </row>
    <row r="33" spans="1:41" ht="16.5" thickBot="1">
      <c r="A33" s="144">
        <v>20</v>
      </c>
      <c r="B33" s="145">
        <f>'Info Empleado'!B25</f>
        <v>0</v>
      </c>
      <c r="C33" s="66">
        <f>'Info Empleado'!C25</f>
        <v>0</v>
      </c>
      <c r="D33" s="228">
        <f>'Nomina 4ta Sem'!D38</f>
        <v>0</v>
      </c>
      <c r="E33" s="228">
        <f>'Nomina 4ta Sem'!E38</f>
        <v>0</v>
      </c>
      <c r="F33" s="67"/>
      <c r="G33" s="68"/>
      <c r="H33" s="68"/>
      <c r="I33" s="68"/>
      <c r="J33" s="69">
        <f t="shared" si="1"/>
        <v>0</v>
      </c>
      <c r="K33" s="70"/>
      <c r="L33" s="70"/>
      <c r="M33" s="70"/>
      <c r="N33" s="70"/>
      <c r="O33" s="71">
        <f t="shared" si="2"/>
        <v>0</v>
      </c>
      <c r="P33" s="68"/>
      <c r="Q33" s="68"/>
      <c r="R33" s="68"/>
      <c r="S33" s="68"/>
      <c r="T33" s="69">
        <f t="shared" ref="T33" si="9">(IF((OR(Q33="",P33="")),0,IF((Q33&lt;P33),((Q33-P33)*24)+24,(Q33-P33)*24)))+(IF((OR(S33="",R33="")),0,IF((S33&lt;R33),((S33-R33)*24)+24,(S33-R33)*24)))</f>
        <v>0</v>
      </c>
      <c r="U33" s="70"/>
      <c r="V33" s="70"/>
      <c r="W33" s="70"/>
      <c r="X33" s="70"/>
      <c r="Y33" s="71">
        <f t="shared" ref="Y33" si="10">(IF((OR(V33="",U33="")),0,IF((V33&lt;U33),((V33-U33)*24)+24,(V33-U33)*24)))+(IF((OR(X33="",W33="")),0,IF((X33&lt;W33),((X33-W33)*24)+24,(X33-W33)*24)))</f>
        <v>0</v>
      </c>
      <c r="Z33" s="68"/>
      <c r="AA33" s="68"/>
      <c r="AB33" s="68"/>
      <c r="AC33" s="68"/>
      <c r="AD33" s="69">
        <f t="shared" ref="AD33" si="11">(IF((OR(AA33="",Z33="")),0,IF((AA33&lt;Z33),((AA33-Z33)*24)+24,(AA33-Z33)*24)))+(IF((OR(AC33="",AB33="")),0,IF((AC33&lt;AB33),((AC33-AB33)*24)+24,(AC33-AB33)*24)))</f>
        <v>0</v>
      </c>
      <c r="AE33" s="70"/>
      <c r="AF33" s="70"/>
      <c r="AG33" s="70"/>
      <c r="AH33" s="70"/>
      <c r="AI33" s="71">
        <f t="shared" ref="AI33" si="12">(IF((OR(AF33="",AE33="")),0,IF((AF33&lt;AE33),((AF33-AE33)*24)+24,(AF33-AE33)*24)))+(IF((OR(AH33="",AG33="")),0,IF((AH33&lt;AG33),((AH33-AG33)*24)+24,(AH33-AG33)*24)))</f>
        <v>0</v>
      </c>
      <c r="AJ33" s="68"/>
      <c r="AK33" s="68"/>
      <c r="AL33" s="68"/>
      <c r="AM33" s="68"/>
      <c r="AN33" s="72">
        <f t="shared" ref="AN33" si="13">(IF((OR(AK33="",AJ33="")),0,IF((AK33&lt;AJ33),((AK33-AJ33)*24)+24,(AK33-AJ33)*24)))+(IF((OR(AM33="",AL33="")),0,IF((AM33&lt;AL33),((AM33-AL33)*24)+24,(AM33-AL33)*24)))</f>
        <v>0</v>
      </c>
      <c r="AO33" s="159">
        <f t="shared" si="8"/>
        <v>0</v>
      </c>
    </row>
    <row r="34" spans="1:41">
      <c r="A34" s="58" t="s">
        <v>46</v>
      </c>
      <c r="B34" s="61"/>
      <c r="C34" s="61"/>
      <c r="D34" s="58"/>
      <c r="E34" s="58"/>
      <c r="F34" s="58"/>
      <c r="G34" s="58"/>
      <c r="H34" s="58"/>
      <c r="I34" s="58"/>
      <c r="J34" s="58"/>
      <c r="K34" s="58"/>
      <c r="L34" s="58"/>
      <c r="M34" s="58"/>
      <c r="N34" s="58"/>
      <c r="O34" s="58"/>
    </row>
    <row r="36" spans="1:41" ht="20.25">
      <c r="A36" s="132" t="s">
        <v>74</v>
      </c>
    </row>
    <row r="37" spans="1:41" ht="20.25">
      <c r="A37" s="126" t="s">
        <v>90</v>
      </c>
    </row>
    <row r="38" spans="1:41" ht="20.25">
      <c r="A38" s="126" t="s">
        <v>75</v>
      </c>
    </row>
    <row r="39" spans="1:41" ht="20.25">
      <c r="A39" s="126" t="s">
        <v>76</v>
      </c>
    </row>
    <row r="40" spans="1:41" ht="20.25">
      <c r="A40" s="126" t="s">
        <v>77</v>
      </c>
    </row>
    <row r="41" spans="1:41" ht="20.25">
      <c r="A41" s="126" t="s">
        <v>88</v>
      </c>
    </row>
  </sheetData>
  <sheetProtection sheet="1" objects="1" scenarios="1" formatColumns="0" formatRows="0" insertColumns="0" insertRows="0" deleteColumns="0" deleteRows="0"/>
  <mergeCells count="25">
    <mergeCell ref="A2:C2"/>
    <mergeCell ref="A4:C4"/>
    <mergeCell ref="A5:C5"/>
    <mergeCell ref="A7:E7"/>
    <mergeCell ref="A8:D8"/>
    <mergeCell ref="A11:A13"/>
    <mergeCell ref="B11:B13"/>
    <mergeCell ref="C11:C13"/>
    <mergeCell ref="D11:D13"/>
    <mergeCell ref="E11:E13"/>
    <mergeCell ref="AE11:AI11"/>
    <mergeCell ref="AJ11:AN11"/>
    <mergeCell ref="AO11:AO13"/>
    <mergeCell ref="F12:J12"/>
    <mergeCell ref="K12:O12"/>
    <mergeCell ref="P12:T12"/>
    <mergeCell ref="U12:Y12"/>
    <mergeCell ref="Z12:AD12"/>
    <mergeCell ref="AE12:AI12"/>
    <mergeCell ref="AJ12:AN12"/>
    <mergeCell ref="F11:J11"/>
    <mergeCell ref="K11:O11"/>
    <mergeCell ref="P11:T11"/>
    <mergeCell ref="U11:Y11"/>
    <mergeCell ref="Z11:AD11"/>
  </mergeCells>
  <printOptions horizontalCentered="1" verticalCentered="1"/>
  <pageMargins left="0.45" right="0.45" top="0.5" bottom="0.5" header="0.3" footer="0.3"/>
  <pageSetup scale="65" orientation="landscape" r:id="rId1"/>
  <headerFooter>
    <oddFooter>&amp;R&amp;P</oddFooter>
  </headerFooter>
  <colBreaks count="2" manualBreakCount="2">
    <brk id="10" max="29" man="1"/>
    <brk id="25" max="29" man="1"/>
  </colBreaks>
</worksheet>
</file>

<file path=xl/worksheets/sheet14.xml><?xml version="1.0" encoding="utf-8"?>
<worksheet xmlns="http://schemas.openxmlformats.org/spreadsheetml/2006/main" xmlns:r="http://schemas.openxmlformats.org/officeDocument/2006/relationships">
  <dimension ref="A1:AO41"/>
  <sheetViews>
    <sheetView topLeftCell="A2" zoomScale="80" zoomScaleNormal="80" workbookViewId="0">
      <selection activeCell="D15" sqref="D15"/>
    </sheetView>
  </sheetViews>
  <sheetFormatPr defaultColWidth="8.85546875" defaultRowHeight="15.75"/>
  <cols>
    <col min="1" max="1" width="4.42578125" style="1" bestFit="1" customWidth="1"/>
    <col min="2" max="2" width="20" style="1" customWidth="1"/>
    <col min="3" max="3" width="21.140625" style="1" bestFit="1" customWidth="1"/>
    <col min="4" max="4" width="14.85546875" style="1" customWidth="1"/>
    <col min="5" max="5" width="18" style="1" customWidth="1"/>
    <col min="6" max="40" width="10.140625" style="1" customWidth="1"/>
    <col min="41" max="41" width="15.7109375" style="1" customWidth="1"/>
    <col min="42" max="16384" width="8.85546875" style="1"/>
  </cols>
  <sheetData>
    <row r="1" spans="1:41">
      <c r="A1" s="36" t="s">
        <v>22</v>
      </c>
      <c r="C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row>
    <row r="2" spans="1:41" s="20" customFormat="1">
      <c r="A2" s="334">
        <f>'Info AgEmp'!B4</f>
        <v>0</v>
      </c>
      <c r="B2" s="334"/>
      <c r="C2" s="334"/>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row>
    <row r="3" spans="1:41" ht="18.75">
      <c r="A3" s="73" t="s">
        <v>98</v>
      </c>
      <c r="B3" s="74"/>
      <c r="C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row>
    <row r="4" spans="1:41" s="20" customFormat="1">
      <c r="A4" s="334">
        <f>'Info AgEmp'!B8</f>
        <v>0</v>
      </c>
      <c r="B4" s="334"/>
      <c r="C4" s="334"/>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row>
    <row r="5" spans="1:41" s="20" customFormat="1">
      <c r="A5" s="334">
        <f>'Info AgEmp'!B5</f>
        <v>0</v>
      </c>
      <c r="B5" s="334"/>
      <c r="C5" s="334"/>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row>
    <row r="6" spans="1:41" s="20" customFormat="1">
      <c r="A6" s="135"/>
      <c r="B6" s="135"/>
      <c r="C6" s="135"/>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row>
    <row r="7" spans="1:41" s="20" customFormat="1" ht="16.5" thickBot="1">
      <c r="A7" s="334"/>
      <c r="B7" s="334"/>
      <c r="C7" s="334"/>
      <c r="D7" s="334"/>
      <c r="E7" s="334"/>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row>
    <row r="8" spans="1:41" s="20" customFormat="1" ht="16.5" thickBot="1">
      <c r="A8" s="348" t="s">
        <v>89</v>
      </c>
      <c r="B8" s="349"/>
      <c r="C8" s="349"/>
      <c r="D8" s="350"/>
      <c r="E8" s="143"/>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row>
    <row r="9" spans="1:41" s="20" customFormat="1">
      <c r="A9" s="135"/>
      <c r="B9" s="135"/>
      <c r="C9" s="135"/>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row>
    <row r="10" spans="1:41" s="20" customFormat="1" ht="16.5" thickBot="1">
      <c r="A10" s="37"/>
      <c r="C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row>
    <row r="11" spans="1:41" ht="34.5" customHeight="1" thickBot="1">
      <c r="A11" s="331"/>
      <c r="B11" s="328" t="s">
        <v>0</v>
      </c>
      <c r="C11" s="325" t="s">
        <v>24</v>
      </c>
      <c r="D11" s="341" t="s">
        <v>33</v>
      </c>
      <c r="E11" s="341" t="s">
        <v>36</v>
      </c>
      <c r="F11" s="336" t="s">
        <v>39</v>
      </c>
      <c r="G11" s="336"/>
      <c r="H11" s="336"/>
      <c r="I11" s="336"/>
      <c r="J11" s="336"/>
      <c r="K11" s="335" t="s">
        <v>39</v>
      </c>
      <c r="L11" s="336"/>
      <c r="M11" s="336"/>
      <c r="N11" s="336"/>
      <c r="O11" s="336"/>
      <c r="P11" s="335" t="s">
        <v>39</v>
      </c>
      <c r="Q11" s="336"/>
      <c r="R11" s="336"/>
      <c r="S11" s="336"/>
      <c r="T11" s="344"/>
      <c r="U11" s="335" t="s">
        <v>39</v>
      </c>
      <c r="V11" s="336"/>
      <c r="W11" s="336"/>
      <c r="X11" s="336"/>
      <c r="Y11" s="336"/>
      <c r="Z11" s="335" t="s">
        <v>39</v>
      </c>
      <c r="AA11" s="336"/>
      <c r="AB11" s="336"/>
      <c r="AC11" s="336"/>
      <c r="AD11" s="336"/>
      <c r="AE11" s="335" t="s">
        <v>39</v>
      </c>
      <c r="AF11" s="336"/>
      <c r="AG11" s="336"/>
      <c r="AH11" s="336"/>
      <c r="AI11" s="336"/>
      <c r="AJ11" s="335" t="s">
        <v>39</v>
      </c>
      <c r="AK11" s="336"/>
      <c r="AL11" s="336"/>
      <c r="AM11" s="336"/>
      <c r="AN11" s="337"/>
      <c r="AO11" s="338" t="s">
        <v>28</v>
      </c>
    </row>
    <row r="12" spans="1:41" s="19" customFormat="1" ht="22.15" customHeight="1">
      <c r="A12" s="332"/>
      <c r="B12" s="329"/>
      <c r="C12" s="326"/>
      <c r="D12" s="342"/>
      <c r="E12" s="342"/>
      <c r="F12" s="347" t="s">
        <v>12</v>
      </c>
      <c r="G12" s="324"/>
      <c r="H12" s="324"/>
      <c r="I12" s="324"/>
      <c r="J12" s="324"/>
      <c r="K12" s="345" t="s">
        <v>3</v>
      </c>
      <c r="L12" s="345"/>
      <c r="M12" s="345"/>
      <c r="N12" s="345"/>
      <c r="O12" s="345"/>
      <c r="P12" s="324" t="s">
        <v>7</v>
      </c>
      <c r="Q12" s="324"/>
      <c r="R12" s="324"/>
      <c r="S12" s="324"/>
      <c r="T12" s="324"/>
      <c r="U12" s="345" t="s">
        <v>8</v>
      </c>
      <c r="V12" s="345"/>
      <c r="W12" s="345"/>
      <c r="X12" s="345"/>
      <c r="Y12" s="345"/>
      <c r="Z12" s="324" t="s">
        <v>9</v>
      </c>
      <c r="AA12" s="324"/>
      <c r="AB12" s="324"/>
      <c r="AC12" s="324"/>
      <c r="AD12" s="324"/>
      <c r="AE12" s="345" t="s">
        <v>10</v>
      </c>
      <c r="AF12" s="345"/>
      <c r="AG12" s="345"/>
      <c r="AH12" s="345"/>
      <c r="AI12" s="345"/>
      <c r="AJ12" s="324" t="s">
        <v>11</v>
      </c>
      <c r="AK12" s="324"/>
      <c r="AL12" s="324"/>
      <c r="AM12" s="324"/>
      <c r="AN12" s="346"/>
      <c r="AO12" s="339"/>
    </row>
    <row r="13" spans="1:41" s="13" customFormat="1" ht="54.6" customHeight="1" thickBot="1">
      <c r="A13" s="333"/>
      <c r="B13" s="330"/>
      <c r="C13" s="327"/>
      <c r="D13" s="343"/>
      <c r="E13" s="343"/>
      <c r="F13" s="54" t="s">
        <v>4</v>
      </c>
      <c r="G13" s="21" t="s">
        <v>5</v>
      </c>
      <c r="H13" s="21" t="s">
        <v>4</v>
      </c>
      <c r="I13" s="21" t="s">
        <v>5</v>
      </c>
      <c r="J13" s="21" t="s">
        <v>6</v>
      </c>
      <c r="K13" s="18" t="s">
        <v>4</v>
      </c>
      <c r="L13" s="18" t="s">
        <v>5</v>
      </c>
      <c r="M13" s="18" t="s">
        <v>4</v>
      </c>
      <c r="N13" s="18" t="s">
        <v>5</v>
      </c>
      <c r="O13" s="18" t="s">
        <v>6</v>
      </c>
      <c r="P13" s="21" t="s">
        <v>4</v>
      </c>
      <c r="Q13" s="21" t="s">
        <v>5</v>
      </c>
      <c r="R13" s="21" t="s">
        <v>4</v>
      </c>
      <c r="S13" s="21" t="s">
        <v>5</v>
      </c>
      <c r="T13" s="21" t="s">
        <v>6</v>
      </c>
      <c r="U13" s="18" t="s">
        <v>4</v>
      </c>
      <c r="V13" s="18" t="s">
        <v>5</v>
      </c>
      <c r="W13" s="18" t="s">
        <v>4</v>
      </c>
      <c r="X13" s="18" t="s">
        <v>5</v>
      </c>
      <c r="Y13" s="18" t="s">
        <v>6</v>
      </c>
      <c r="Z13" s="21" t="s">
        <v>4</v>
      </c>
      <c r="AA13" s="21" t="s">
        <v>5</v>
      </c>
      <c r="AB13" s="21" t="s">
        <v>4</v>
      </c>
      <c r="AC13" s="21" t="s">
        <v>5</v>
      </c>
      <c r="AD13" s="21" t="s">
        <v>6</v>
      </c>
      <c r="AE13" s="18" t="s">
        <v>4</v>
      </c>
      <c r="AF13" s="18" t="s">
        <v>5</v>
      </c>
      <c r="AG13" s="18" t="s">
        <v>4</v>
      </c>
      <c r="AH13" s="18" t="s">
        <v>5</v>
      </c>
      <c r="AI13" s="18" t="s">
        <v>6</v>
      </c>
      <c r="AJ13" s="21" t="s">
        <v>4</v>
      </c>
      <c r="AK13" s="21" t="s">
        <v>5</v>
      </c>
      <c r="AL13" s="21" t="s">
        <v>4</v>
      </c>
      <c r="AM13" s="21" t="s">
        <v>5</v>
      </c>
      <c r="AN13" s="62" t="s">
        <v>6</v>
      </c>
      <c r="AO13" s="340"/>
    </row>
    <row r="14" spans="1:41">
      <c r="A14" s="137">
        <v>1</v>
      </c>
      <c r="B14" s="63">
        <f>'Info Empleado'!B6</f>
        <v>0</v>
      </c>
      <c r="C14" s="52">
        <f>'Info Empleado'!C6</f>
        <v>0</v>
      </c>
      <c r="D14" s="228">
        <f>'Nomina 5ta Sem'!D19</f>
        <v>0</v>
      </c>
      <c r="E14" s="228">
        <f>'Nomina 5ta Sem'!E19</f>
        <v>0</v>
      </c>
      <c r="F14" s="55"/>
      <c r="G14" s="22"/>
      <c r="H14" s="22"/>
      <c r="I14" s="22"/>
      <c r="J14" s="23">
        <f>(IF((OR(G14="",F14="")),0,IF((G14&lt;F14),((G14-F14)*24)+24,(G14-F14)*24)))+(IF((OR(I14="",H14="")),0,IF((I14&lt;H14),((I14-H14)*24)+24,(I14-H14)*24)))</f>
        <v>0</v>
      </c>
      <c r="K14" s="16"/>
      <c r="L14" s="16"/>
      <c r="M14" s="16"/>
      <c r="N14" s="16"/>
      <c r="O14" s="17">
        <f>(IF((OR(L14="",K14="")),0,IF((L14&lt;K14),((L14-K14)*24)+24,(L14-K14)*24)))+(IF((OR(N14="",M14="")),0,IF((N14&lt;M14),((N14-M14)*24)+24,(N14-M14)*24)))</f>
        <v>0</v>
      </c>
      <c r="P14" s="27"/>
      <c r="Q14" s="27"/>
      <c r="R14" s="27"/>
      <c r="S14" s="27"/>
      <c r="T14" s="23">
        <f>(IF((OR(Q14="",P14="")),0,IF((Q14&lt;P14),((Q14-P14)*24)+24,(Q14-P14)*24)))+(IF((OR(S14="",R14="")),0,IF((S14&lt;R14),((S14-R14)*24)+24,(S14-R14)*24)))</f>
        <v>0</v>
      </c>
      <c r="U14" s="15"/>
      <c r="V14" s="15"/>
      <c r="W14" s="15"/>
      <c r="X14" s="15"/>
      <c r="Y14" s="17">
        <f>(IF((OR(V14="",U14="")),0,IF((V14&lt;U14),((V14-U14)*24)+24,(V14-U14)*24)))+(IF((OR(X14="",W14="")),0,IF((X14&lt;W14),((X14-W14)*24)+24,(X14-W14)*24)))</f>
        <v>0</v>
      </c>
      <c r="Z14" s="27"/>
      <c r="AA14" s="27"/>
      <c r="AB14" s="27"/>
      <c r="AC14" s="27"/>
      <c r="AD14" s="23">
        <f>(IF((OR(AA14="",Z14="")),0,IF((AA14&lt;Z14),((AA14-Z14)*24)+24,(AA14-Z14)*24)))+(IF((OR(AC14="",AB14="")),0,IF((AC14&lt;AB14),((AC14-AB14)*24)+24,(AC14-AB14)*24)))</f>
        <v>0</v>
      </c>
      <c r="AE14" s="15"/>
      <c r="AF14" s="15"/>
      <c r="AG14" s="15"/>
      <c r="AH14" s="15"/>
      <c r="AI14" s="17">
        <f>(IF((OR(AF14="",AE14="")),0,IF((AF14&lt;AE14),((AF14-AE14)*24)+24,(AF14-AE14)*24)))+(IF((OR(AH14="",AG14="")),0,IF((AH14&lt;AG14),((AH14-AG14)*24)+24,(AH14-AG14)*24)))</f>
        <v>0</v>
      </c>
      <c r="AJ14" s="27"/>
      <c r="AK14" s="27"/>
      <c r="AL14" s="27"/>
      <c r="AM14" s="27"/>
      <c r="AN14" s="64">
        <f>(IF((OR(AK14="",AJ14="")),0,IF((AK14&lt;AJ14),((AK14-AJ14)*24)+24,(AK14-AJ14)*24)))+(IF((OR(AM14="",AL14="")),0,IF((AM14&lt;AL14),((AM14-AL14)*24)+24,(AM14-AL14)*24)))</f>
        <v>0</v>
      </c>
      <c r="AO14" s="157">
        <f t="shared" ref="AO14:AO18" si="0">AN14+AI14+AD14+Y14+T14+O14+J14</f>
        <v>0</v>
      </c>
    </row>
    <row r="15" spans="1:41">
      <c r="A15" s="139">
        <v>2</v>
      </c>
      <c r="B15" s="63">
        <f>'Info Empleado'!B7</f>
        <v>0</v>
      </c>
      <c r="C15" s="53">
        <f>'Info Empleado'!C7</f>
        <v>0</v>
      </c>
      <c r="D15" s="228">
        <f>'Nomina 5ta Sem'!D20</f>
        <v>0</v>
      </c>
      <c r="E15" s="228">
        <f>'Nomina 5ta Sem'!E20</f>
        <v>0</v>
      </c>
      <c r="F15" s="56"/>
      <c r="G15" s="24"/>
      <c r="H15" s="24"/>
      <c r="I15" s="24"/>
      <c r="J15" s="25">
        <f t="shared" ref="J15:J33" si="1">(IF((OR(G15="",F15="")),0,IF((G15&lt;F15),((G15-F15)*24)+24,(G15-F15)*24)))+(IF((OR(I15="",H15="")),0,IF((I15&lt;H15),((I15-H15)*24)+24,(I15-H15)*24)))</f>
        <v>0</v>
      </c>
      <c r="K15" s="4"/>
      <c r="L15" s="4"/>
      <c r="M15" s="4"/>
      <c r="N15" s="4"/>
      <c r="O15" s="14">
        <f t="shared" ref="O15:O33" si="2">(IF((OR(L15="",K15="")),0,IF((L15&lt;K15),((L15-K15)*24)+24,(L15-K15)*24)))+(IF((OR(N15="",M15="")),0,IF((N15&lt;M15),((N15-M15)*24)+24,(N15-M15)*24)))</f>
        <v>0</v>
      </c>
      <c r="P15" s="24"/>
      <c r="Q15" s="24"/>
      <c r="R15" s="24"/>
      <c r="S15" s="24"/>
      <c r="T15" s="25">
        <f t="shared" ref="T15:T31" si="3">(IF((OR(Q15="",P15="")),0,IF((Q15&lt;P15),((Q15-P15)*24)+24,(Q15-P15)*24)))+(IF((OR(S15="",R15="")),0,IF((S15&lt;R15),((S15-R15)*24)+24,(S15-R15)*24)))</f>
        <v>0</v>
      </c>
      <c r="U15" s="4"/>
      <c r="V15" s="4"/>
      <c r="W15" s="4"/>
      <c r="X15" s="4"/>
      <c r="Y15" s="14">
        <f t="shared" ref="Y15:Y31" si="4">(IF((OR(V15="",U15="")),0,IF((V15&lt;U15),((V15-U15)*24)+24,(V15-U15)*24)))+(IF((OR(X15="",W15="")),0,IF((X15&lt;W15),((X15-W15)*24)+24,(X15-W15)*24)))</f>
        <v>0</v>
      </c>
      <c r="Z15" s="24"/>
      <c r="AA15" s="24"/>
      <c r="AB15" s="24"/>
      <c r="AC15" s="24"/>
      <c r="AD15" s="25">
        <f t="shared" ref="AD15:AD31" si="5">(IF((OR(AA15="",Z15="")),0,IF((AA15&lt;Z15),((AA15-Z15)*24)+24,(AA15-Z15)*24)))+(IF((OR(AC15="",AB15="")),0,IF((AC15&lt;AB15),((AC15-AB15)*24)+24,(AC15-AB15)*24)))</f>
        <v>0</v>
      </c>
      <c r="AE15" s="4"/>
      <c r="AF15" s="4"/>
      <c r="AG15" s="4"/>
      <c r="AH15" s="4"/>
      <c r="AI15" s="14">
        <f t="shared" ref="AI15:AI31" si="6">(IF((OR(AF15="",AE15="")),0,IF((AF15&lt;AE15),((AF15-AE15)*24)+24,(AF15-AE15)*24)))+(IF((OR(AH15="",AG15="")),0,IF((AH15&lt;AG15),((AH15-AG15)*24)+24,(AH15-AG15)*24)))</f>
        <v>0</v>
      </c>
      <c r="AJ15" s="24"/>
      <c r="AK15" s="24"/>
      <c r="AL15" s="24"/>
      <c r="AM15" s="24"/>
      <c r="AN15" s="65">
        <f t="shared" ref="AN15:AN31" si="7">(IF((OR(AK15="",AJ15="")),0,IF((AK15&lt;AJ15),((AK15-AJ15)*24)+24,(AK15-AJ15)*24)))+(IF((OR(AM15="",AL15="")),0,IF((AM15&lt;AL15),((AM15-AL15)*24)+24,(AM15-AL15)*24)))</f>
        <v>0</v>
      </c>
      <c r="AO15" s="158">
        <f t="shared" si="0"/>
        <v>0</v>
      </c>
    </row>
    <row r="16" spans="1:41">
      <c r="A16" s="139">
        <v>3</v>
      </c>
      <c r="B16" s="63">
        <f>'Info Empleado'!B8</f>
        <v>0</v>
      </c>
      <c r="C16" s="53">
        <f>'Info Empleado'!C8</f>
        <v>0</v>
      </c>
      <c r="D16" s="228">
        <f>'Nomina 5ta Sem'!D21</f>
        <v>0</v>
      </c>
      <c r="E16" s="228">
        <f>'Nomina 5ta Sem'!E21</f>
        <v>0</v>
      </c>
      <c r="F16" s="56"/>
      <c r="G16" s="24"/>
      <c r="H16" s="26"/>
      <c r="I16" s="24"/>
      <c r="J16" s="25">
        <f t="shared" si="1"/>
        <v>0</v>
      </c>
      <c r="K16" s="4"/>
      <c r="L16" s="4"/>
      <c r="M16" s="4"/>
      <c r="N16" s="4"/>
      <c r="O16" s="14">
        <f t="shared" si="2"/>
        <v>0</v>
      </c>
      <c r="P16" s="24"/>
      <c r="Q16" s="24"/>
      <c r="R16" s="24"/>
      <c r="S16" s="24"/>
      <c r="T16" s="25">
        <f t="shared" si="3"/>
        <v>0</v>
      </c>
      <c r="U16" s="4"/>
      <c r="V16" s="4"/>
      <c r="W16" s="4"/>
      <c r="X16" s="4"/>
      <c r="Y16" s="14">
        <f t="shared" si="4"/>
        <v>0</v>
      </c>
      <c r="Z16" s="24"/>
      <c r="AA16" s="24"/>
      <c r="AB16" s="24"/>
      <c r="AC16" s="24"/>
      <c r="AD16" s="25">
        <f t="shared" si="5"/>
        <v>0</v>
      </c>
      <c r="AE16" s="4"/>
      <c r="AF16" s="4"/>
      <c r="AG16" s="4"/>
      <c r="AH16" s="4"/>
      <c r="AI16" s="14">
        <f t="shared" si="6"/>
        <v>0</v>
      </c>
      <c r="AJ16" s="24"/>
      <c r="AK16" s="24"/>
      <c r="AL16" s="24"/>
      <c r="AM16" s="24"/>
      <c r="AN16" s="65">
        <f t="shared" si="7"/>
        <v>0</v>
      </c>
      <c r="AO16" s="158">
        <f t="shared" si="0"/>
        <v>0</v>
      </c>
    </row>
    <row r="17" spans="1:41">
      <c r="A17" s="139">
        <v>4</v>
      </c>
      <c r="B17" s="63">
        <f>'Info Empleado'!B9</f>
        <v>0</v>
      </c>
      <c r="C17" s="53">
        <f>'Info Empleado'!C9</f>
        <v>0</v>
      </c>
      <c r="D17" s="228">
        <f>'Nomina 5ta Sem'!D22</f>
        <v>0</v>
      </c>
      <c r="E17" s="228">
        <f>'Nomina 5ta Sem'!E22</f>
        <v>0</v>
      </c>
      <c r="F17" s="56"/>
      <c r="G17" s="24"/>
      <c r="H17" s="24"/>
      <c r="I17" s="24"/>
      <c r="J17" s="25">
        <f t="shared" si="1"/>
        <v>0</v>
      </c>
      <c r="K17" s="4"/>
      <c r="L17" s="4"/>
      <c r="M17" s="4"/>
      <c r="N17" s="4"/>
      <c r="O17" s="14">
        <f t="shared" si="2"/>
        <v>0</v>
      </c>
      <c r="P17" s="24"/>
      <c r="Q17" s="24"/>
      <c r="R17" s="24"/>
      <c r="S17" s="24"/>
      <c r="T17" s="25">
        <f t="shared" si="3"/>
        <v>0</v>
      </c>
      <c r="U17" s="4"/>
      <c r="V17" s="4"/>
      <c r="W17" s="4"/>
      <c r="X17" s="4"/>
      <c r="Y17" s="14">
        <f t="shared" si="4"/>
        <v>0</v>
      </c>
      <c r="Z17" s="24"/>
      <c r="AA17" s="24"/>
      <c r="AB17" s="24"/>
      <c r="AC17" s="24"/>
      <c r="AD17" s="25">
        <f t="shared" si="5"/>
        <v>0</v>
      </c>
      <c r="AE17" s="4"/>
      <c r="AF17" s="4"/>
      <c r="AG17" s="4"/>
      <c r="AH17" s="4"/>
      <c r="AI17" s="14">
        <f t="shared" si="6"/>
        <v>0</v>
      </c>
      <c r="AJ17" s="24"/>
      <c r="AK17" s="24"/>
      <c r="AL17" s="24"/>
      <c r="AM17" s="24"/>
      <c r="AN17" s="65">
        <f t="shared" si="7"/>
        <v>0</v>
      </c>
      <c r="AO17" s="158">
        <f t="shared" si="0"/>
        <v>0</v>
      </c>
    </row>
    <row r="18" spans="1:41">
      <c r="A18" s="139">
        <v>5</v>
      </c>
      <c r="B18" s="63">
        <f>'Info Empleado'!B10</f>
        <v>0</v>
      </c>
      <c r="C18" s="53">
        <f>'Info Empleado'!C10</f>
        <v>0</v>
      </c>
      <c r="D18" s="228">
        <f>'Nomina 5ta Sem'!D23</f>
        <v>0</v>
      </c>
      <c r="E18" s="228">
        <f>'Nomina 5ta Sem'!E23</f>
        <v>0</v>
      </c>
      <c r="F18" s="56"/>
      <c r="G18" s="24"/>
      <c r="H18" s="24"/>
      <c r="I18" s="24"/>
      <c r="J18" s="25">
        <f t="shared" si="1"/>
        <v>0</v>
      </c>
      <c r="K18" s="4"/>
      <c r="L18" s="4"/>
      <c r="M18" s="4"/>
      <c r="N18" s="4"/>
      <c r="O18" s="14">
        <f t="shared" si="2"/>
        <v>0</v>
      </c>
      <c r="P18" s="24"/>
      <c r="Q18" s="24"/>
      <c r="R18" s="24"/>
      <c r="S18" s="24"/>
      <c r="T18" s="25">
        <f t="shared" si="3"/>
        <v>0</v>
      </c>
      <c r="U18" s="4"/>
      <c r="V18" s="4"/>
      <c r="W18" s="4"/>
      <c r="X18" s="4"/>
      <c r="Y18" s="14">
        <f t="shared" si="4"/>
        <v>0</v>
      </c>
      <c r="Z18" s="24"/>
      <c r="AA18" s="24"/>
      <c r="AB18" s="24"/>
      <c r="AC18" s="24"/>
      <c r="AD18" s="25">
        <f t="shared" si="5"/>
        <v>0</v>
      </c>
      <c r="AE18" s="4"/>
      <c r="AF18" s="4"/>
      <c r="AG18" s="4"/>
      <c r="AH18" s="4"/>
      <c r="AI18" s="14">
        <f t="shared" si="6"/>
        <v>0</v>
      </c>
      <c r="AJ18" s="24"/>
      <c r="AK18" s="24"/>
      <c r="AL18" s="24"/>
      <c r="AM18" s="24"/>
      <c r="AN18" s="65">
        <f t="shared" si="7"/>
        <v>0</v>
      </c>
      <c r="AO18" s="158">
        <f t="shared" si="0"/>
        <v>0</v>
      </c>
    </row>
    <row r="19" spans="1:41">
      <c r="A19" s="139">
        <v>6</v>
      </c>
      <c r="B19" s="63">
        <f>'Info Empleado'!B11</f>
        <v>0</v>
      </c>
      <c r="C19" s="53">
        <f>'Info Empleado'!C11</f>
        <v>0</v>
      </c>
      <c r="D19" s="228">
        <f>'Nomina 5ta Sem'!D24</f>
        <v>0</v>
      </c>
      <c r="E19" s="228">
        <f>'Nomina 5ta Sem'!E24</f>
        <v>0</v>
      </c>
      <c r="F19" s="57"/>
      <c r="G19" s="28"/>
      <c r="H19" s="28"/>
      <c r="I19" s="28"/>
      <c r="J19" s="25">
        <f t="shared" si="1"/>
        <v>0</v>
      </c>
      <c r="K19" s="29"/>
      <c r="L19" s="29"/>
      <c r="M19" s="29"/>
      <c r="N19" s="29"/>
      <c r="O19" s="14">
        <f t="shared" si="2"/>
        <v>0</v>
      </c>
      <c r="P19" s="28"/>
      <c r="Q19" s="28"/>
      <c r="R19" s="28"/>
      <c r="S19" s="28"/>
      <c r="T19" s="25">
        <f t="shared" si="3"/>
        <v>0</v>
      </c>
      <c r="U19" s="29"/>
      <c r="V19" s="29"/>
      <c r="W19" s="29"/>
      <c r="X19" s="29"/>
      <c r="Y19" s="14">
        <f t="shared" si="4"/>
        <v>0</v>
      </c>
      <c r="Z19" s="28"/>
      <c r="AA19" s="28"/>
      <c r="AB19" s="28"/>
      <c r="AC19" s="28"/>
      <c r="AD19" s="25">
        <f t="shared" si="5"/>
        <v>0</v>
      </c>
      <c r="AE19" s="29"/>
      <c r="AF19" s="29"/>
      <c r="AG19" s="29"/>
      <c r="AH19" s="29"/>
      <c r="AI19" s="14">
        <f t="shared" si="6"/>
        <v>0</v>
      </c>
      <c r="AJ19" s="28"/>
      <c r="AK19" s="28"/>
      <c r="AL19" s="28"/>
      <c r="AM19" s="28"/>
      <c r="AN19" s="65">
        <f t="shared" si="7"/>
        <v>0</v>
      </c>
      <c r="AO19" s="158">
        <f>AN19+AI19+AD19+Y19+T19+O19+J19</f>
        <v>0</v>
      </c>
    </row>
    <row r="20" spans="1:41">
      <c r="A20" s="139">
        <v>7</v>
      </c>
      <c r="B20" s="63">
        <f>'Info Empleado'!B12</f>
        <v>0</v>
      </c>
      <c r="C20" s="53">
        <f>'Info Empleado'!C12</f>
        <v>0</v>
      </c>
      <c r="D20" s="228">
        <f>'Nomina 5ta Sem'!D25</f>
        <v>0</v>
      </c>
      <c r="E20" s="228">
        <f>'Nomina 5ta Sem'!E25</f>
        <v>0</v>
      </c>
      <c r="F20" s="57"/>
      <c r="G20" s="28"/>
      <c r="H20" s="28"/>
      <c r="I20" s="28"/>
      <c r="J20" s="25">
        <f t="shared" si="1"/>
        <v>0</v>
      </c>
      <c r="K20" s="29"/>
      <c r="L20" s="29"/>
      <c r="M20" s="29"/>
      <c r="N20" s="29"/>
      <c r="O20" s="14">
        <f t="shared" si="2"/>
        <v>0</v>
      </c>
      <c r="P20" s="28"/>
      <c r="Q20" s="28"/>
      <c r="R20" s="28"/>
      <c r="S20" s="28"/>
      <c r="T20" s="25">
        <f t="shared" si="3"/>
        <v>0</v>
      </c>
      <c r="U20" s="29"/>
      <c r="V20" s="29"/>
      <c r="W20" s="29"/>
      <c r="X20" s="29"/>
      <c r="Y20" s="14">
        <f t="shared" si="4"/>
        <v>0</v>
      </c>
      <c r="Z20" s="28"/>
      <c r="AA20" s="28"/>
      <c r="AB20" s="28"/>
      <c r="AC20" s="28"/>
      <c r="AD20" s="25">
        <f t="shared" si="5"/>
        <v>0</v>
      </c>
      <c r="AE20" s="29"/>
      <c r="AF20" s="29"/>
      <c r="AG20" s="29"/>
      <c r="AH20" s="29"/>
      <c r="AI20" s="14">
        <f t="shared" si="6"/>
        <v>0</v>
      </c>
      <c r="AJ20" s="28"/>
      <c r="AK20" s="28"/>
      <c r="AL20" s="28"/>
      <c r="AM20" s="28"/>
      <c r="AN20" s="65">
        <f t="shared" si="7"/>
        <v>0</v>
      </c>
      <c r="AO20" s="158">
        <f t="shared" ref="AO20:AO33" si="8">AN20+AI20+AD20+Y20+T20+O20+J20</f>
        <v>0</v>
      </c>
    </row>
    <row r="21" spans="1:41">
      <c r="A21" s="139">
        <v>8</v>
      </c>
      <c r="B21" s="63">
        <f>'Info Empleado'!B13</f>
        <v>0</v>
      </c>
      <c r="C21" s="53">
        <f>'Info Empleado'!C13</f>
        <v>0</v>
      </c>
      <c r="D21" s="228">
        <f>'Nomina 5ta Sem'!D26</f>
        <v>0</v>
      </c>
      <c r="E21" s="228">
        <f>'Nomina 5ta Sem'!E26</f>
        <v>0</v>
      </c>
      <c r="F21" s="57"/>
      <c r="G21" s="28"/>
      <c r="H21" s="28"/>
      <c r="I21" s="28"/>
      <c r="J21" s="25">
        <f t="shared" si="1"/>
        <v>0</v>
      </c>
      <c r="K21" s="29"/>
      <c r="L21" s="29"/>
      <c r="M21" s="29"/>
      <c r="N21" s="29"/>
      <c r="O21" s="14">
        <f t="shared" si="2"/>
        <v>0</v>
      </c>
      <c r="P21" s="28"/>
      <c r="Q21" s="28"/>
      <c r="R21" s="28"/>
      <c r="S21" s="28"/>
      <c r="T21" s="25">
        <f t="shared" si="3"/>
        <v>0</v>
      </c>
      <c r="U21" s="29"/>
      <c r="V21" s="29"/>
      <c r="W21" s="29"/>
      <c r="X21" s="29"/>
      <c r="Y21" s="14">
        <f t="shared" si="4"/>
        <v>0</v>
      </c>
      <c r="Z21" s="28"/>
      <c r="AA21" s="28"/>
      <c r="AB21" s="28"/>
      <c r="AC21" s="28"/>
      <c r="AD21" s="25">
        <f t="shared" si="5"/>
        <v>0</v>
      </c>
      <c r="AE21" s="29"/>
      <c r="AF21" s="29"/>
      <c r="AG21" s="29"/>
      <c r="AH21" s="29"/>
      <c r="AI21" s="14">
        <f t="shared" si="6"/>
        <v>0</v>
      </c>
      <c r="AJ21" s="28"/>
      <c r="AK21" s="28"/>
      <c r="AL21" s="28"/>
      <c r="AM21" s="28"/>
      <c r="AN21" s="65">
        <f t="shared" si="7"/>
        <v>0</v>
      </c>
      <c r="AO21" s="158">
        <f t="shared" si="8"/>
        <v>0</v>
      </c>
    </row>
    <row r="22" spans="1:41">
      <c r="A22" s="139">
        <v>9</v>
      </c>
      <c r="B22" s="63">
        <f>'Info Empleado'!B14</f>
        <v>0</v>
      </c>
      <c r="C22" s="53">
        <f>'Info Empleado'!C14</f>
        <v>0</v>
      </c>
      <c r="D22" s="228">
        <f>'Nomina 5ta Sem'!D27</f>
        <v>0</v>
      </c>
      <c r="E22" s="228">
        <f>'Nomina 5ta Sem'!E27</f>
        <v>0</v>
      </c>
      <c r="F22" s="57"/>
      <c r="G22" s="28"/>
      <c r="H22" s="28"/>
      <c r="I22" s="28"/>
      <c r="J22" s="25">
        <f t="shared" si="1"/>
        <v>0</v>
      </c>
      <c r="K22" s="29"/>
      <c r="L22" s="29"/>
      <c r="M22" s="29"/>
      <c r="N22" s="29"/>
      <c r="O22" s="14">
        <f t="shared" si="2"/>
        <v>0</v>
      </c>
      <c r="P22" s="28"/>
      <c r="Q22" s="28"/>
      <c r="R22" s="28"/>
      <c r="S22" s="28"/>
      <c r="T22" s="25">
        <f t="shared" si="3"/>
        <v>0</v>
      </c>
      <c r="U22" s="29"/>
      <c r="V22" s="29"/>
      <c r="W22" s="29"/>
      <c r="X22" s="29"/>
      <c r="Y22" s="14">
        <f t="shared" si="4"/>
        <v>0</v>
      </c>
      <c r="Z22" s="28"/>
      <c r="AA22" s="28"/>
      <c r="AB22" s="28"/>
      <c r="AC22" s="28"/>
      <c r="AD22" s="25">
        <f t="shared" si="5"/>
        <v>0</v>
      </c>
      <c r="AE22" s="29"/>
      <c r="AF22" s="29"/>
      <c r="AG22" s="29"/>
      <c r="AH22" s="29"/>
      <c r="AI22" s="14">
        <f t="shared" si="6"/>
        <v>0</v>
      </c>
      <c r="AJ22" s="28"/>
      <c r="AK22" s="28"/>
      <c r="AL22" s="28"/>
      <c r="AM22" s="28"/>
      <c r="AN22" s="65">
        <f t="shared" si="7"/>
        <v>0</v>
      </c>
      <c r="AO22" s="158">
        <f t="shared" si="8"/>
        <v>0</v>
      </c>
    </row>
    <row r="23" spans="1:41">
      <c r="A23" s="139">
        <v>10</v>
      </c>
      <c r="B23" s="63">
        <f>'Info Empleado'!B15</f>
        <v>0</v>
      </c>
      <c r="C23" s="53">
        <f>'Info Empleado'!C15</f>
        <v>0</v>
      </c>
      <c r="D23" s="228">
        <f>'Nomina 5ta Sem'!D28</f>
        <v>0</v>
      </c>
      <c r="E23" s="228">
        <f>'Nomina 5ta Sem'!E28</f>
        <v>0</v>
      </c>
      <c r="F23" s="57"/>
      <c r="G23" s="28"/>
      <c r="H23" s="28"/>
      <c r="I23" s="28"/>
      <c r="J23" s="25">
        <f t="shared" si="1"/>
        <v>0</v>
      </c>
      <c r="K23" s="29"/>
      <c r="L23" s="29"/>
      <c r="M23" s="29"/>
      <c r="N23" s="29"/>
      <c r="O23" s="14">
        <f t="shared" si="2"/>
        <v>0</v>
      </c>
      <c r="P23" s="28"/>
      <c r="Q23" s="28"/>
      <c r="R23" s="28"/>
      <c r="S23" s="28"/>
      <c r="T23" s="25">
        <f t="shared" si="3"/>
        <v>0</v>
      </c>
      <c r="U23" s="29"/>
      <c r="V23" s="29"/>
      <c r="W23" s="29"/>
      <c r="X23" s="29"/>
      <c r="Y23" s="14">
        <f t="shared" si="4"/>
        <v>0</v>
      </c>
      <c r="Z23" s="28"/>
      <c r="AA23" s="28"/>
      <c r="AB23" s="28"/>
      <c r="AC23" s="28"/>
      <c r="AD23" s="25">
        <f t="shared" si="5"/>
        <v>0</v>
      </c>
      <c r="AE23" s="29"/>
      <c r="AF23" s="29"/>
      <c r="AG23" s="29"/>
      <c r="AH23" s="29"/>
      <c r="AI23" s="14">
        <f t="shared" si="6"/>
        <v>0</v>
      </c>
      <c r="AJ23" s="28"/>
      <c r="AK23" s="28"/>
      <c r="AL23" s="28"/>
      <c r="AM23" s="28"/>
      <c r="AN23" s="65">
        <f t="shared" si="7"/>
        <v>0</v>
      </c>
      <c r="AO23" s="158">
        <f t="shared" si="8"/>
        <v>0</v>
      </c>
    </row>
    <row r="24" spans="1:41">
      <c r="A24" s="139">
        <v>11</v>
      </c>
      <c r="B24" s="63">
        <f>'Info Empleado'!B16</f>
        <v>0</v>
      </c>
      <c r="C24" s="53">
        <f>'Info Empleado'!C16</f>
        <v>0</v>
      </c>
      <c r="D24" s="228">
        <f>'Nomina 5ta Sem'!D29</f>
        <v>0</v>
      </c>
      <c r="E24" s="228">
        <f>'Nomina 5ta Sem'!E29</f>
        <v>0</v>
      </c>
      <c r="F24" s="57"/>
      <c r="G24" s="28"/>
      <c r="H24" s="28"/>
      <c r="I24" s="28"/>
      <c r="J24" s="25">
        <f t="shared" si="1"/>
        <v>0</v>
      </c>
      <c r="K24" s="29"/>
      <c r="L24" s="29"/>
      <c r="M24" s="29"/>
      <c r="N24" s="29"/>
      <c r="O24" s="14">
        <f t="shared" si="2"/>
        <v>0</v>
      </c>
      <c r="P24" s="28"/>
      <c r="Q24" s="28"/>
      <c r="R24" s="28"/>
      <c r="S24" s="28"/>
      <c r="T24" s="25">
        <f t="shared" si="3"/>
        <v>0</v>
      </c>
      <c r="U24" s="29"/>
      <c r="V24" s="29"/>
      <c r="W24" s="29"/>
      <c r="X24" s="29"/>
      <c r="Y24" s="14">
        <f t="shared" si="4"/>
        <v>0</v>
      </c>
      <c r="Z24" s="28"/>
      <c r="AA24" s="28"/>
      <c r="AB24" s="28"/>
      <c r="AC24" s="28"/>
      <c r="AD24" s="25">
        <f t="shared" si="5"/>
        <v>0</v>
      </c>
      <c r="AE24" s="29"/>
      <c r="AF24" s="29"/>
      <c r="AG24" s="29"/>
      <c r="AH24" s="29"/>
      <c r="AI24" s="14">
        <f t="shared" si="6"/>
        <v>0</v>
      </c>
      <c r="AJ24" s="28"/>
      <c r="AK24" s="28"/>
      <c r="AL24" s="28"/>
      <c r="AM24" s="28"/>
      <c r="AN24" s="65">
        <f t="shared" si="7"/>
        <v>0</v>
      </c>
      <c r="AO24" s="158">
        <f t="shared" si="8"/>
        <v>0</v>
      </c>
    </row>
    <row r="25" spans="1:41">
      <c r="A25" s="139">
        <v>12</v>
      </c>
      <c r="B25" s="63">
        <f>'Info Empleado'!B17</f>
        <v>0</v>
      </c>
      <c r="C25" s="53">
        <f>'Info Empleado'!C17</f>
        <v>0</v>
      </c>
      <c r="D25" s="228">
        <f>'Nomina 5ta Sem'!D30</f>
        <v>0</v>
      </c>
      <c r="E25" s="228">
        <f>'Nomina 5ta Sem'!E30</f>
        <v>0</v>
      </c>
      <c r="F25" s="57"/>
      <c r="G25" s="28"/>
      <c r="H25" s="28"/>
      <c r="I25" s="28"/>
      <c r="J25" s="25">
        <f t="shared" si="1"/>
        <v>0</v>
      </c>
      <c r="K25" s="29"/>
      <c r="L25" s="29"/>
      <c r="M25" s="29"/>
      <c r="N25" s="29"/>
      <c r="O25" s="14">
        <f t="shared" si="2"/>
        <v>0</v>
      </c>
      <c r="P25" s="28"/>
      <c r="Q25" s="28"/>
      <c r="R25" s="28"/>
      <c r="S25" s="28"/>
      <c r="T25" s="25">
        <f t="shared" si="3"/>
        <v>0</v>
      </c>
      <c r="U25" s="29"/>
      <c r="V25" s="29"/>
      <c r="W25" s="29"/>
      <c r="X25" s="29"/>
      <c r="Y25" s="14">
        <f t="shared" si="4"/>
        <v>0</v>
      </c>
      <c r="Z25" s="28"/>
      <c r="AA25" s="28"/>
      <c r="AB25" s="28"/>
      <c r="AC25" s="28"/>
      <c r="AD25" s="25">
        <f t="shared" si="5"/>
        <v>0</v>
      </c>
      <c r="AE25" s="29"/>
      <c r="AF25" s="29"/>
      <c r="AG25" s="29"/>
      <c r="AH25" s="29"/>
      <c r="AI25" s="14">
        <f t="shared" si="6"/>
        <v>0</v>
      </c>
      <c r="AJ25" s="28"/>
      <c r="AK25" s="28"/>
      <c r="AL25" s="28"/>
      <c r="AM25" s="28"/>
      <c r="AN25" s="65">
        <f t="shared" si="7"/>
        <v>0</v>
      </c>
      <c r="AO25" s="158">
        <f t="shared" si="8"/>
        <v>0</v>
      </c>
    </row>
    <row r="26" spans="1:41">
      <c r="A26" s="139">
        <v>13</v>
      </c>
      <c r="B26" s="63">
        <f>'Info Empleado'!B18</f>
        <v>0</v>
      </c>
      <c r="C26" s="53">
        <f>'Info Empleado'!C18</f>
        <v>0</v>
      </c>
      <c r="D26" s="228">
        <f>'Nomina 5ta Sem'!D31</f>
        <v>0</v>
      </c>
      <c r="E26" s="228">
        <f>'Nomina 5ta Sem'!E31</f>
        <v>0</v>
      </c>
      <c r="F26" s="57"/>
      <c r="G26" s="28"/>
      <c r="H26" s="28"/>
      <c r="I26" s="28"/>
      <c r="J26" s="25">
        <f t="shared" si="1"/>
        <v>0</v>
      </c>
      <c r="K26" s="29"/>
      <c r="L26" s="29"/>
      <c r="M26" s="29"/>
      <c r="N26" s="29"/>
      <c r="O26" s="14">
        <f t="shared" si="2"/>
        <v>0</v>
      </c>
      <c r="P26" s="28"/>
      <c r="Q26" s="28"/>
      <c r="R26" s="28"/>
      <c r="S26" s="28"/>
      <c r="T26" s="25">
        <f t="shared" si="3"/>
        <v>0</v>
      </c>
      <c r="U26" s="29"/>
      <c r="V26" s="29"/>
      <c r="W26" s="29"/>
      <c r="X26" s="29"/>
      <c r="Y26" s="14">
        <f t="shared" si="4"/>
        <v>0</v>
      </c>
      <c r="Z26" s="28"/>
      <c r="AA26" s="28"/>
      <c r="AB26" s="28"/>
      <c r="AC26" s="28"/>
      <c r="AD26" s="25">
        <f t="shared" si="5"/>
        <v>0</v>
      </c>
      <c r="AE26" s="29"/>
      <c r="AF26" s="29"/>
      <c r="AG26" s="29"/>
      <c r="AH26" s="29"/>
      <c r="AI26" s="14">
        <f t="shared" si="6"/>
        <v>0</v>
      </c>
      <c r="AJ26" s="28"/>
      <c r="AK26" s="28"/>
      <c r="AL26" s="28"/>
      <c r="AM26" s="28"/>
      <c r="AN26" s="65">
        <f t="shared" si="7"/>
        <v>0</v>
      </c>
      <c r="AO26" s="158">
        <f t="shared" si="8"/>
        <v>0</v>
      </c>
    </row>
    <row r="27" spans="1:41">
      <c r="A27" s="139">
        <v>14</v>
      </c>
      <c r="B27" s="63">
        <f>'Info Empleado'!B19</f>
        <v>0</v>
      </c>
      <c r="C27" s="53">
        <f>'Info Empleado'!C19</f>
        <v>0</v>
      </c>
      <c r="D27" s="228">
        <f>'Nomina 5ta Sem'!D32</f>
        <v>0</v>
      </c>
      <c r="E27" s="228">
        <f>'Nomina 5ta Sem'!E32</f>
        <v>0</v>
      </c>
      <c r="F27" s="57"/>
      <c r="G27" s="28"/>
      <c r="H27" s="28"/>
      <c r="I27" s="28"/>
      <c r="J27" s="25">
        <f t="shared" si="1"/>
        <v>0</v>
      </c>
      <c r="K27" s="29"/>
      <c r="L27" s="29"/>
      <c r="M27" s="29"/>
      <c r="N27" s="29"/>
      <c r="O27" s="14">
        <f t="shared" si="2"/>
        <v>0</v>
      </c>
      <c r="P27" s="28"/>
      <c r="Q27" s="28"/>
      <c r="R27" s="28"/>
      <c r="S27" s="28"/>
      <c r="T27" s="25">
        <f t="shared" si="3"/>
        <v>0</v>
      </c>
      <c r="U27" s="29"/>
      <c r="V27" s="29"/>
      <c r="W27" s="29"/>
      <c r="X27" s="29"/>
      <c r="Y27" s="14">
        <f t="shared" si="4"/>
        <v>0</v>
      </c>
      <c r="Z27" s="28"/>
      <c r="AA27" s="28"/>
      <c r="AB27" s="28"/>
      <c r="AC27" s="28"/>
      <c r="AD27" s="25">
        <f t="shared" si="5"/>
        <v>0</v>
      </c>
      <c r="AE27" s="29"/>
      <c r="AF27" s="29"/>
      <c r="AG27" s="29"/>
      <c r="AH27" s="29"/>
      <c r="AI27" s="14">
        <f t="shared" si="6"/>
        <v>0</v>
      </c>
      <c r="AJ27" s="28"/>
      <c r="AK27" s="28"/>
      <c r="AL27" s="28"/>
      <c r="AM27" s="28"/>
      <c r="AN27" s="65">
        <f t="shared" si="7"/>
        <v>0</v>
      </c>
      <c r="AO27" s="158">
        <f t="shared" si="8"/>
        <v>0</v>
      </c>
    </row>
    <row r="28" spans="1:41">
      <c r="A28" s="139">
        <v>15</v>
      </c>
      <c r="B28" s="63">
        <f>'Info Empleado'!B20</f>
        <v>0</v>
      </c>
      <c r="C28" s="53">
        <f>'Info Empleado'!C20</f>
        <v>0</v>
      </c>
      <c r="D28" s="228">
        <f>'Nomina 5ta Sem'!D33</f>
        <v>0</v>
      </c>
      <c r="E28" s="228">
        <f>'Nomina 5ta Sem'!E33</f>
        <v>0</v>
      </c>
      <c r="F28" s="57"/>
      <c r="G28" s="28"/>
      <c r="H28" s="28"/>
      <c r="I28" s="28"/>
      <c r="J28" s="25">
        <f t="shared" si="1"/>
        <v>0</v>
      </c>
      <c r="K28" s="29"/>
      <c r="L28" s="29"/>
      <c r="M28" s="29"/>
      <c r="N28" s="29"/>
      <c r="O28" s="14">
        <f t="shared" si="2"/>
        <v>0</v>
      </c>
      <c r="P28" s="28"/>
      <c r="Q28" s="28"/>
      <c r="R28" s="28"/>
      <c r="S28" s="28"/>
      <c r="T28" s="25">
        <f t="shared" si="3"/>
        <v>0</v>
      </c>
      <c r="U28" s="29"/>
      <c r="V28" s="29"/>
      <c r="W28" s="29"/>
      <c r="X28" s="29"/>
      <c r="Y28" s="14">
        <f t="shared" si="4"/>
        <v>0</v>
      </c>
      <c r="Z28" s="28"/>
      <c r="AA28" s="28"/>
      <c r="AB28" s="28"/>
      <c r="AC28" s="28"/>
      <c r="AD28" s="25">
        <f t="shared" si="5"/>
        <v>0</v>
      </c>
      <c r="AE28" s="29"/>
      <c r="AF28" s="29"/>
      <c r="AG28" s="29"/>
      <c r="AH28" s="29"/>
      <c r="AI28" s="14">
        <f t="shared" si="6"/>
        <v>0</v>
      </c>
      <c r="AJ28" s="28"/>
      <c r="AK28" s="28"/>
      <c r="AL28" s="28"/>
      <c r="AM28" s="28"/>
      <c r="AN28" s="65">
        <f t="shared" si="7"/>
        <v>0</v>
      </c>
      <c r="AO28" s="158">
        <f t="shared" si="8"/>
        <v>0</v>
      </c>
    </row>
    <row r="29" spans="1:41">
      <c r="A29" s="139">
        <v>16</v>
      </c>
      <c r="B29" s="63">
        <f>'Info Empleado'!B21</f>
        <v>0</v>
      </c>
      <c r="C29" s="53">
        <f>'Info Empleado'!C21</f>
        <v>0</v>
      </c>
      <c r="D29" s="228">
        <f>'Nomina 5ta Sem'!D34</f>
        <v>0</v>
      </c>
      <c r="E29" s="228">
        <f>'Nomina 5ta Sem'!E34</f>
        <v>0</v>
      </c>
      <c r="F29" s="57"/>
      <c r="G29" s="28"/>
      <c r="H29" s="28"/>
      <c r="I29" s="28"/>
      <c r="J29" s="25">
        <f t="shared" si="1"/>
        <v>0</v>
      </c>
      <c r="K29" s="29"/>
      <c r="L29" s="29"/>
      <c r="M29" s="29"/>
      <c r="N29" s="29"/>
      <c r="O29" s="14">
        <f t="shared" si="2"/>
        <v>0</v>
      </c>
      <c r="P29" s="28"/>
      <c r="Q29" s="28"/>
      <c r="R29" s="28"/>
      <c r="S29" s="28"/>
      <c r="T29" s="25">
        <f t="shared" si="3"/>
        <v>0</v>
      </c>
      <c r="U29" s="29"/>
      <c r="V29" s="29"/>
      <c r="W29" s="29"/>
      <c r="X29" s="29"/>
      <c r="Y29" s="14">
        <f t="shared" si="4"/>
        <v>0</v>
      </c>
      <c r="Z29" s="28"/>
      <c r="AA29" s="28"/>
      <c r="AB29" s="28"/>
      <c r="AC29" s="28"/>
      <c r="AD29" s="25">
        <f t="shared" si="5"/>
        <v>0</v>
      </c>
      <c r="AE29" s="29"/>
      <c r="AF29" s="29"/>
      <c r="AG29" s="29"/>
      <c r="AH29" s="29"/>
      <c r="AI29" s="14">
        <f t="shared" si="6"/>
        <v>0</v>
      </c>
      <c r="AJ29" s="28"/>
      <c r="AK29" s="28"/>
      <c r="AL29" s="28"/>
      <c r="AM29" s="28"/>
      <c r="AN29" s="65">
        <f t="shared" si="7"/>
        <v>0</v>
      </c>
      <c r="AO29" s="158">
        <f t="shared" si="8"/>
        <v>0</v>
      </c>
    </row>
    <row r="30" spans="1:41">
      <c r="A30" s="139">
        <v>17</v>
      </c>
      <c r="B30" s="63">
        <f>'Info Empleado'!B22</f>
        <v>0</v>
      </c>
      <c r="C30" s="53">
        <f>'Info Empleado'!C22</f>
        <v>0</v>
      </c>
      <c r="D30" s="228">
        <f>'Nomina 5ta Sem'!D35</f>
        <v>0</v>
      </c>
      <c r="E30" s="228">
        <f>'Nomina 5ta Sem'!E35</f>
        <v>0</v>
      </c>
      <c r="F30" s="57"/>
      <c r="G30" s="28"/>
      <c r="H30" s="28"/>
      <c r="I30" s="28"/>
      <c r="J30" s="25">
        <f t="shared" si="1"/>
        <v>0</v>
      </c>
      <c r="K30" s="29"/>
      <c r="L30" s="29"/>
      <c r="M30" s="29"/>
      <c r="N30" s="29"/>
      <c r="O30" s="14">
        <f t="shared" si="2"/>
        <v>0</v>
      </c>
      <c r="P30" s="28"/>
      <c r="Q30" s="28"/>
      <c r="R30" s="28"/>
      <c r="S30" s="28"/>
      <c r="T30" s="25">
        <f t="shared" si="3"/>
        <v>0</v>
      </c>
      <c r="U30" s="29"/>
      <c r="V30" s="29"/>
      <c r="W30" s="29"/>
      <c r="X30" s="29"/>
      <c r="Y30" s="14">
        <f t="shared" si="4"/>
        <v>0</v>
      </c>
      <c r="Z30" s="28"/>
      <c r="AA30" s="28"/>
      <c r="AB30" s="28"/>
      <c r="AC30" s="28"/>
      <c r="AD30" s="25">
        <f t="shared" si="5"/>
        <v>0</v>
      </c>
      <c r="AE30" s="29"/>
      <c r="AF30" s="29"/>
      <c r="AG30" s="29"/>
      <c r="AH30" s="29"/>
      <c r="AI30" s="14">
        <f t="shared" si="6"/>
        <v>0</v>
      </c>
      <c r="AJ30" s="28"/>
      <c r="AK30" s="28"/>
      <c r="AL30" s="28"/>
      <c r="AM30" s="28"/>
      <c r="AN30" s="65">
        <f t="shared" si="7"/>
        <v>0</v>
      </c>
      <c r="AO30" s="158">
        <f t="shared" si="8"/>
        <v>0</v>
      </c>
    </row>
    <row r="31" spans="1:41">
      <c r="A31" s="139">
        <v>18</v>
      </c>
      <c r="B31" s="63">
        <f>'Info Empleado'!B23</f>
        <v>0</v>
      </c>
      <c r="C31" s="53">
        <f>'Info Empleado'!C23</f>
        <v>0</v>
      </c>
      <c r="D31" s="228">
        <f>'Nomina 5ta Sem'!D36</f>
        <v>0</v>
      </c>
      <c r="E31" s="228">
        <f>'Nomina 5ta Sem'!E36</f>
        <v>0</v>
      </c>
      <c r="F31" s="57"/>
      <c r="G31" s="28"/>
      <c r="H31" s="28"/>
      <c r="I31" s="28"/>
      <c r="J31" s="25">
        <f t="shared" si="1"/>
        <v>0</v>
      </c>
      <c r="K31" s="29"/>
      <c r="L31" s="29"/>
      <c r="M31" s="29"/>
      <c r="N31" s="29"/>
      <c r="O31" s="14">
        <f t="shared" si="2"/>
        <v>0</v>
      </c>
      <c r="P31" s="28"/>
      <c r="Q31" s="28"/>
      <c r="R31" s="28"/>
      <c r="S31" s="28"/>
      <c r="T31" s="25">
        <f t="shared" si="3"/>
        <v>0</v>
      </c>
      <c r="U31" s="29"/>
      <c r="V31" s="29"/>
      <c r="W31" s="29"/>
      <c r="X31" s="29"/>
      <c r="Y31" s="14">
        <f t="shared" si="4"/>
        <v>0</v>
      </c>
      <c r="Z31" s="28"/>
      <c r="AA31" s="28"/>
      <c r="AB31" s="28"/>
      <c r="AC31" s="28"/>
      <c r="AD31" s="25">
        <f t="shared" si="5"/>
        <v>0</v>
      </c>
      <c r="AE31" s="29"/>
      <c r="AF31" s="29"/>
      <c r="AG31" s="29"/>
      <c r="AH31" s="29"/>
      <c r="AI31" s="14">
        <f t="shared" si="6"/>
        <v>0</v>
      </c>
      <c r="AJ31" s="28"/>
      <c r="AK31" s="28"/>
      <c r="AL31" s="28"/>
      <c r="AM31" s="28"/>
      <c r="AN31" s="65">
        <f t="shared" si="7"/>
        <v>0</v>
      </c>
      <c r="AO31" s="158">
        <f t="shared" si="8"/>
        <v>0</v>
      </c>
    </row>
    <row r="32" spans="1:41">
      <c r="A32" s="139">
        <v>19</v>
      </c>
      <c r="B32" s="63">
        <f>'Info Empleado'!B24</f>
        <v>0</v>
      </c>
      <c r="C32" s="53">
        <f>'Info Empleado'!C24</f>
        <v>0</v>
      </c>
      <c r="D32" s="228">
        <f>'Nomina 5ta Sem'!D37</f>
        <v>0</v>
      </c>
      <c r="E32" s="228">
        <f>'Nomina 5ta Sem'!E37</f>
        <v>0</v>
      </c>
      <c r="F32" s="57"/>
      <c r="G32" s="28"/>
      <c r="H32" s="28"/>
      <c r="I32" s="28"/>
      <c r="J32" s="25">
        <f t="shared" si="1"/>
        <v>0</v>
      </c>
      <c r="K32" s="29"/>
      <c r="L32" s="29"/>
      <c r="M32" s="29"/>
      <c r="N32" s="29"/>
      <c r="O32" s="14">
        <f t="shared" si="2"/>
        <v>0</v>
      </c>
      <c r="P32" s="28"/>
      <c r="Q32" s="28"/>
      <c r="R32" s="28"/>
      <c r="S32" s="28"/>
      <c r="T32" s="25">
        <f>(IF((OR(Q32="",P32="")),0,IF((Q32&lt;P32),((Q32-P32)*24)+24,(Q32-P32)*24)))+(IF((OR(S32="",R32="")),0,IF((S32&lt;R32),((S32-R32)*24)+24,(S32-R32)*24)))</f>
        <v>0</v>
      </c>
      <c r="U32" s="29"/>
      <c r="V32" s="29"/>
      <c r="W32" s="29"/>
      <c r="X32" s="29"/>
      <c r="Y32" s="14">
        <f>(IF((OR(V32="",U32="")),0,IF((V32&lt;U32),((V32-U32)*24)+24,(V32-U32)*24)))+(IF((OR(X32="",W32="")),0,IF((X32&lt;W32),((X32-W32)*24)+24,(X32-W32)*24)))</f>
        <v>0</v>
      </c>
      <c r="Z32" s="28"/>
      <c r="AA32" s="28"/>
      <c r="AB32" s="28"/>
      <c r="AC32" s="28"/>
      <c r="AD32" s="25">
        <f>(IF((OR(AA32="",Z32="")),0,IF((AA32&lt;Z32),((AA32-Z32)*24)+24,(AA32-Z32)*24)))+(IF((OR(AC32="",AB32="")),0,IF((AC32&lt;AB32),((AC32-AB32)*24)+24,(AC32-AB32)*24)))</f>
        <v>0</v>
      </c>
      <c r="AE32" s="29"/>
      <c r="AF32" s="29"/>
      <c r="AG32" s="29"/>
      <c r="AH32" s="29"/>
      <c r="AI32" s="14">
        <f>(IF((OR(AF32="",AE32="")),0,IF((AF32&lt;AE32),((AF32-AE32)*24)+24,(AF32-AE32)*24)))+(IF((OR(AH32="",AG32="")),0,IF((AH32&lt;AG32),((AH32-AG32)*24)+24,(AH32-AG32)*24)))</f>
        <v>0</v>
      </c>
      <c r="AJ32" s="28"/>
      <c r="AK32" s="28"/>
      <c r="AL32" s="28"/>
      <c r="AM32" s="28"/>
      <c r="AN32" s="65">
        <f>(IF((OR(AK32="",AJ32="")),0,IF((AK32&lt;AJ32),((AK32-AJ32)*24)+24,(AK32-AJ32)*24)))+(IF((OR(AM32="",AL32="")),0,IF((AM32&lt;AL32),((AM32-AL32)*24)+24,(AM32-AL32)*24)))</f>
        <v>0</v>
      </c>
      <c r="AO32" s="158">
        <f t="shared" si="8"/>
        <v>0</v>
      </c>
    </row>
    <row r="33" spans="1:41" ht="16.5" thickBot="1">
      <c r="A33" s="144">
        <v>20</v>
      </c>
      <c r="B33" s="145">
        <f>'Info Empleado'!B25</f>
        <v>0</v>
      </c>
      <c r="C33" s="66">
        <f>'Info Empleado'!C25</f>
        <v>0</v>
      </c>
      <c r="D33" s="228">
        <f>'Nomina 5ta Sem'!D38</f>
        <v>0</v>
      </c>
      <c r="E33" s="228">
        <f>'Nomina 5ta Sem'!E38</f>
        <v>0</v>
      </c>
      <c r="F33" s="67"/>
      <c r="G33" s="68"/>
      <c r="H33" s="68"/>
      <c r="I33" s="68"/>
      <c r="J33" s="69">
        <f t="shared" si="1"/>
        <v>0</v>
      </c>
      <c r="K33" s="70"/>
      <c r="L33" s="70"/>
      <c r="M33" s="70"/>
      <c r="N33" s="70"/>
      <c r="O33" s="71">
        <f t="shared" si="2"/>
        <v>0</v>
      </c>
      <c r="P33" s="68"/>
      <c r="Q33" s="68"/>
      <c r="R33" s="68"/>
      <c r="S33" s="68"/>
      <c r="T33" s="69">
        <f t="shared" ref="T33" si="9">(IF((OR(Q33="",P33="")),0,IF((Q33&lt;P33),((Q33-P33)*24)+24,(Q33-P33)*24)))+(IF((OR(S33="",R33="")),0,IF((S33&lt;R33),((S33-R33)*24)+24,(S33-R33)*24)))</f>
        <v>0</v>
      </c>
      <c r="U33" s="70"/>
      <c r="V33" s="70"/>
      <c r="W33" s="70"/>
      <c r="X33" s="70"/>
      <c r="Y33" s="71">
        <f t="shared" ref="Y33" si="10">(IF((OR(V33="",U33="")),0,IF((V33&lt;U33),((V33-U33)*24)+24,(V33-U33)*24)))+(IF((OR(X33="",W33="")),0,IF((X33&lt;W33),((X33-W33)*24)+24,(X33-W33)*24)))</f>
        <v>0</v>
      </c>
      <c r="Z33" s="68"/>
      <c r="AA33" s="68"/>
      <c r="AB33" s="68"/>
      <c r="AC33" s="68"/>
      <c r="AD33" s="69">
        <f t="shared" ref="AD33" si="11">(IF((OR(AA33="",Z33="")),0,IF((AA33&lt;Z33),((AA33-Z33)*24)+24,(AA33-Z33)*24)))+(IF((OR(AC33="",AB33="")),0,IF((AC33&lt;AB33),((AC33-AB33)*24)+24,(AC33-AB33)*24)))</f>
        <v>0</v>
      </c>
      <c r="AE33" s="70"/>
      <c r="AF33" s="70"/>
      <c r="AG33" s="70"/>
      <c r="AH33" s="70"/>
      <c r="AI33" s="71">
        <f t="shared" ref="AI33" si="12">(IF((OR(AF33="",AE33="")),0,IF((AF33&lt;AE33),((AF33-AE33)*24)+24,(AF33-AE33)*24)))+(IF((OR(AH33="",AG33="")),0,IF((AH33&lt;AG33),((AH33-AG33)*24)+24,(AH33-AG33)*24)))</f>
        <v>0</v>
      </c>
      <c r="AJ33" s="68"/>
      <c r="AK33" s="68"/>
      <c r="AL33" s="68"/>
      <c r="AM33" s="68"/>
      <c r="AN33" s="72">
        <f t="shared" ref="AN33" si="13">(IF((OR(AK33="",AJ33="")),0,IF((AK33&lt;AJ33),((AK33-AJ33)*24)+24,(AK33-AJ33)*24)))+(IF((OR(AM33="",AL33="")),0,IF((AM33&lt;AL33),((AM33-AL33)*24)+24,(AM33-AL33)*24)))</f>
        <v>0</v>
      </c>
      <c r="AO33" s="159">
        <f t="shared" si="8"/>
        <v>0</v>
      </c>
    </row>
    <row r="34" spans="1:41">
      <c r="A34" s="58" t="s">
        <v>46</v>
      </c>
      <c r="B34" s="61"/>
      <c r="C34" s="61"/>
      <c r="D34" s="58"/>
      <c r="E34" s="58"/>
      <c r="F34" s="58"/>
      <c r="G34" s="58"/>
      <c r="H34" s="58"/>
      <c r="I34" s="58"/>
      <c r="J34" s="58"/>
      <c r="K34" s="58"/>
      <c r="L34" s="58"/>
      <c r="M34" s="58"/>
      <c r="N34" s="58"/>
      <c r="O34" s="58"/>
    </row>
    <row r="36" spans="1:41" ht="20.25">
      <c r="A36" s="132" t="s">
        <v>74</v>
      </c>
    </row>
    <row r="37" spans="1:41" ht="20.25">
      <c r="A37" s="126" t="s">
        <v>90</v>
      </c>
    </row>
    <row r="38" spans="1:41" ht="20.25">
      <c r="A38" s="126" t="s">
        <v>75</v>
      </c>
    </row>
    <row r="39" spans="1:41" ht="20.25">
      <c r="A39" s="126" t="s">
        <v>76</v>
      </c>
    </row>
    <row r="40" spans="1:41" ht="20.25">
      <c r="A40" s="126" t="s">
        <v>77</v>
      </c>
    </row>
    <row r="41" spans="1:41" ht="20.25">
      <c r="A41" s="126" t="s">
        <v>88</v>
      </c>
    </row>
  </sheetData>
  <sheetProtection sheet="1" objects="1" scenarios="1" formatCells="0" formatColumns="0" formatRows="0" insertColumns="0" deleteColumns="0" deleteRows="0" sort="0"/>
  <mergeCells count="25">
    <mergeCell ref="A11:A13"/>
    <mergeCell ref="B11:B13"/>
    <mergeCell ref="C11:C13"/>
    <mergeCell ref="D11:D13"/>
    <mergeCell ref="E11:E13"/>
    <mergeCell ref="A2:C2"/>
    <mergeCell ref="A4:C4"/>
    <mergeCell ref="A5:C5"/>
    <mergeCell ref="A7:E7"/>
    <mergeCell ref="A8:D8"/>
    <mergeCell ref="AJ11:AN11"/>
    <mergeCell ref="AO11:AO13"/>
    <mergeCell ref="F12:J12"/>
    <mergeCell ref="K12:O12"/>
    <mergeCell ref="P12:T12"/>
    <mergeCell ref="U12:Y12"/>
    <mergeCell ref="Z12:AD12"/>
    <mergeCell ref="AE12:AI12"/>
    <mergeCell ref="AJ12:AN12"/>
    <mergeCell ref="F11:J11"/>
    <mergeCell ref="K11:O11"/>
    <mergeCell ref="P11:T11"/>
    <mergeCell ref="U11:Y11"/>
    <mergeCell ref="Z11:AD11"/>
    <mergeCell ref="AE11:AI11"/>
  </mergeCells>
  <printOptions horizontalCentered="1" verticalCentered="1"/>
  <pageMargins left="0.45" right="0.45" top="0.5" bottom="0.5" header="0.3" footer="0.3"/>
  <pageSetup paperSize="5" scale="58" orientation="landscape" r:id="rId1"/>
  <colBreaks count="1" manualBreakCount="1">
    <brk id="20" max="40" man="1"/>
  </colBreaks>
</worksheet>
</file>

<file path=xl/worksheets/sheet2.xml><?xml version="1.0" encoding="utf-8"?>
<worksheet xmlns="http://schemas.openxmlformats.org/spreadsheetml/2006/main" xmlns:r="http://schemas.openxmlformats.org/officeDocument/2006/relationships">
  <sheetPr>
    <pageSetUpPr fitToPage="1"/>
  </sheetPr>
  <dimension ref="A2:B22"/>
  <sheetViews>
    <sheetView zoomScale="70" zoomScaleNormal="70" workbookViewId="0">
      <selection activeCell="B7" sqref="B7"/>
    </sheetView>
  </sheetViews>
  <sheetFormatPr defaultColWidth="9.140625" defaultRowHeight="18.75"/>
  <cols>
    <col min="1" max="1" width="77.28515625" style="141" bestFit="1" customWidth="1"/>
    <col min="2" max="2" width="115.28515625" style="141" customWidth="1"/>
    <col min="3" max="16384" width="9.140625" style="141"/>
  </cols>
  <sheetData>
    <row r="2" spans="1:2" ht="33">
      <c r="A2" s="263" t="s">
        <v>134</v>
      </c>
      <c r="B2" s="263"/>
    </row>
    <row r="3" spans="1:2" ht="27">
      <c r="A3" s="173"/>
      <c r="B3" s="173"/>
    </row>
    <row r="4" spans="1:2" ht="22.5">
      <c r="A4" s="231" t="s">
        <v>85</v>
      </c>
      <c r="B4" s="232"/>
    </row>
    <row r="5" spans="1:2" ht="22.5">
      <c r="A5" s="231" t="s">
        <v>86</v>
      </c>
      <c r="B5" s="232"/>
    </row>
    <row r="6" spans="1:2" ht="22.5">
      <c r="A6" s="231" t="s">
        <v>91</v>
      </c>
      <c r="B6" s="232"/>
    </row>
    <row r="7" spans="1:2" ht="22.5">
      <c r="A7" s="231" t="s">
        <v>100</v>
      </c>
      <c r="B7" s="232"/>
    </row>
    <row r="8" spans="1:2" ht="22.5">
      <c r="A8" s="231" t="s">
        <v>87</v>
      </c>
      <c r="B8" s="232"/>
    </row>
    <row r="9" spans="1:2" ht="23.25">
      <c r="A9" s="120"/>
      <c r="B9" s="233"/>
    </row>
    <row r="10" spans="1:2" ht="23.25">
      <c r="A10" s="231" t="s">
        <v>140</v>
      </c>
      <c r="B10" s="234"/>
    </row>
    <row r="11" spans="1:2" ht="23.25">
      <c r="A11" s="235"/>
      <c r="B11" s="119"/>
    </row>
    <row r="12" spans="1:2" ht="23.25">
      <c r="A12" s="231" t="s">
        <v>137</v>
      </c>
      <c r="B12" s="234"/>
    </row>
    <row r="13" spans="1:2" ht="23.25">
      <c r="A13" s="231" t="s">
        <v>132</v>
      </c>
      <c r="B13" s="234"/>
    </row>
    <row r="14" spans="1:2" ht="23.25">
      <c r="A14" s="235"/>
      <c r="B14" s="119"/>
    </row>
    <row r="15" spans="1:2" ht="23.25">
      <c r="A15" s="231" t="s">
        <v>131</v>
      </c>
      <c r="B15" s="234"/>
    </row>
    <row r="16" spans="1:2" ht="23.25">
      <c r="A16" s="231" t="s">
        <v>132</v>
      </c>
      <c r="B16" s="234"/>
    </row>
    <row r="17" spans="1:2" ht="23.25">
      <c r="A17" s="231" t="s">
        <v>133</v>
      </c>
      <c r="B17" s="234"/>
    </row>
    <row r="18" spans="1:2" ht="23.25">
      <c r="A18" s="120"/>
      <c r="B18" s="120"/>
    </row>
    <row r="19" spans="1:2" ht="23.25">
      <c r="A19" s="231" t="s">
        <v>135</v>
      </c>
      <c r="B19" s="236"/>
    </row>
    <row r="20" spans="1:2" ht="23.25">
      <c r="A20" s="231" t="s">
        <v>138</v>
      </c>
      <c r="B20" s="236"/>
    </row>
    <row r="21" spans="1:2" ht="23.25">
      <c r="A21" s="231" t="s">
        <v>136</v>
      </c>
      <c r="B21" s="236"/>
    </row>
    <row r="22" spans="1:2" ht="23.25">
      <c r="A22" s="231" t="s">
        <v>139</v>
      </c>
      <c r="B22" s="236"/>
    </row>
  </sheetData>
  <sheetProtection formatColumns="0" formatRows="0" insertColumns="0" insertRows="0" deleteColumns="0" deleteRows="0"/>
  <mergeCells count="1">
    <mergeCell ref="A2:B2"/>
  </mergeCells>
  <printOptions horizontalCentered="1"/>
  <pageMargins left="0.7" right="0.7" top="0.75" bottom="0.75" header="0.3" footer="0.3"/>
  <pageSetup paperSize="5" scale="99"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N30"/>
  <sheetViews>
    <sheetView zoomScale="80" zoomScaleNormal="80" workbookViewId="0">
      <selection activeCell="B31" sqref="B31"/>
    </sheetView>
  </sheetViews>
  <sheetFormatPr defaultColWidth="8.85546875" defaultRowHeight="15.75"/>
  <cols>
    <col min="1" max="1" width="4.140625" style="1" customWidth="1"/>
    <col min="2" max="2" width="29" style="1" customWidth="1"/>
    <col min="3" max="3" width="15.7109375" style="1" customWidth="1"/>
    <col min="4" max="4" width="7.28515625" style="1" customWidth="1"/>
    <col min="5" max="5" width="16" style="1" customWidth="1"/>
    <col min="6" max="6" width="47.140625" style="1" customWidth="1"/>
    <col min="7" max="7" width="16.85546875" style="1" customWidth="1"/>
    <col min="8" max="8" width="22.7109375" style="1" customWidth="1"/>
    <col min="9" max="9" width="15.42578125" style="1" customWidth="1"/>
    <col min="10" max="10" width="20" style="2" customWidth="1"/>
    <col min="11" max="11" width="20" style="172" customWidth="1"/>
    <col min="12" max="12" width="20.42578125" style="1" customWidth="1"/>
    <col min="13" max="13" width="18.28515625" style="1" customWidth="1"/>
    <col min="14" max="14" width="16.140625" style="1" customWidth="1"/>
    <col min="15" max="16384" width="8.85546875" style="1"/>
  </cols>
  <sheetData>
    <row r="1" spans="1:14">
      <c r="A1" s="265" t="s">
        <v>104</v>
      </c>
      <c r="B1" s="265"/>
      <c r="C1" s="265"/>
      <c r="D1" s="265"/>
      <c r="E1" s="265"/>
      <c r="F1" s="265"/>
      <c r="G1" s="265"/>
      <c r="H1" s="265"/>
      <c r="I1" s="265"/>
      <c r="J1" s="265"/>
      <c r="K1" s="265"/>
      <c r="L1" s="265"/>
      <c r="M1" s="265"/>
      <c r="N1" s="265"/>
    </row>
    <row r="2" spans="1:14">
      <c r="A2" s="266">
        <f>'Info AgEmp'!B4</f>
        <v>0</v>
      </c>
      <c r="B2" s="266"/>
      <c r="C2" s="266"/>
      <c r="D2" s="266"/>
      <c r="E2" s="266"/>
      <c r="F2" s="266"/>
      <c r="G2" s="266"/>
      <c r="H2" s="266"/>
      <c r="I2" s="266"/>
      <c r="J2" s="266"/>
      <c r="K2" s="266"/>
      <c r="L2" s="266"/>
      <c r="M2" s="266"/>
      <c r="N2" s="266"/>
    </row>
    <row r="3" spans="1:14">
      <c r="A3" s="266">
        <f>'Info AgEmp'!B8</f>
        <v>0</v>
      </c>
      <c r="B3" s="266"/>
      <c r="C3" s="266"/>
      <c r="D3" s="266"/>
      <c r="E3" s="266"/>
      <c r="F3" s="266"/>
      <c r="G3" s="266"/>
      <c r="H3" s="266"/>
      <c r="I3" s="266"/>
      <c r="J3" s="266"/>
      <c r="K3" s="266"/>
      <c r="L3" s="266"/>
      <c r="M3" s="266"/>
      <c r="N3" s="266"/>
    </row>
    <row r="4" spans="1:14" ht="16.5" thickBot="1"/>
    <row r="5" spans="1:14" s="3" customFormat="1" ht="63.75" thickBot="1">
      <c r="A5" s="114"/>
      <c r="B5" s="115" t="s">
        <v>0</v>
      </c>
      <c r="C5" s="116" t="s">
        <v>1</v>
      </c>
      <c r="D5" s="116" t="s">
        <v>2</v>
      </c>
      <c r="E5" s="116" t="s">
        <v>13</v>
      </c>
      <c r="F5" s="116" t="s">
        <v>141</v>
      </c>
      <c r="G5" s="116" t="s">
        <v>142</v>
      </c>
      <c r="H5" s="116" t="s">
        <v>34</v>
      </c>
      <c r="I5" s="116" t="s">
        <v>144</v>
      </c>
      <c r="J5" s="116" t="s">
        <v>143</v>
      </c>
      <c r="K5" s="116" t="s">
        <v>116</v>
      </c>
      <c r="L5" s="116" t="s">
        <v>18</v>
      </c>
      <c r="M5" s="136" t="s">
        <v>19</v>
      </c>
      <c r="N5" s="117" t="s">
        <v>120</v>
      </c>
    </row>
    <row r="6" spans="1:14">
      <c r="A6" s="137">
        <v>1</v>
      </c>
      <c r="B6" s="89"/>
      <c r="C6" s="90"/>
      <c r="D6" s="90"/>
      <c r="E6" s="91"/>
      <c r="F6" s="92"/>
      <c r="G6" s="237"/>
      <c r="H6" s="351"/>
      <c r="I6" s="92"/>
      <c r="J6" s="93"/>
      <c r="K6" s="93"/>
      <c r="L6" s="90"/>
      <c r="M6" s="245"/>
      <c r="N6" s="241">
        <v>0</v>
      </c>
    </row>
    <row r="7" spans="1:14">
      <c r="A7" s="138">
        <v>2</v>
      </c>
      <c r="B7" s="104"/>
      <c r="C7" s="105"/>
      <c r="D7" s="105"/>
      <c r="E7" s="106"/>
      <c r="F7" s="107"/>
      <c r="G7" s="238"/>
      <c r="H7" s="352"/>
      <c r="I7" s="107"/>
      <c r="J7" s="108"/>
      <c r="K7" s="108"/>
      <c r="L7" s="105"/>
      <c r="M7" s="246"/>
      <c r="N7" s="242"/>
    </row>
    <row r="8" spans="1:14">
      <c r="A8" s="139">
        <v>3</v>
      </c>
      <c r="B8" s="88"/>
      <c r="C8" s="46"/>
      <c r="D8" s="46"/>
      <c r="E8" s="47"/>
      <c r="F8" s="48"/>
      <c r="G8" s="239"/>
      <c r="H8" s="353"/>
      <c r="I8" s="48"/>
      <c r="J8" s="49"/>
      <c r="K8" s="49"/>
      <c r="L8" s="46"/>
      <c r="M8" s="247"/>
      <c r="N8" s="243"/>
    </row>
    <row r="9" spans="1:14">
      <c r="A9" s="138">
        <v>4</v>
      </c>
      <c r="B9" s="104"/>
      <c r="C9" s="105"/>
      <c r="D9" s="105"/>
      <c r="E9" s="106"/>
      <c r="F9" s="107"/>
      <c r="G9" s="238"/>
      <c r="H9" s="352"/>
      <c r="I9" s="107"/>
      <c r="J9" s="108"/>
      <c r="K9" s="108"/>
      <c r="L9" s="105"/>
      <c r="M9" s="246"/>
      <c r="N9" s="242"/>
    </row>
    <row r="10" spans="1:14">
      <c r="A10" s="139">
        <v>5</v>
      </c>
      <c r="B10" s="88"/>
      <c r="C10" s="46"/>
      <c r="D10" s="46"/>
      <c r="E10" s="47"/>
      <c r="F10" s="48"/>
      <c r="G10" s="239"/>
      <c r="H10" s="353"/>
      <c r="I10" s="48"/>
      <c r="J10" s="49"/>
      <c r="K10" s="49"/>
      <c r="L10" s="46"/>
      <c r="M10" s="247"/>
      <c r="N10" s="243"/>
    </row>
    <row r="11" spans="1:14">
      <c r="A11" s="138">
        <v>6</v>
      </c>
      <c r="B11" s="104"/>
      <c r="C11" s="105"/>
      <c r="D11" s="105"/>
      <c r="E11" s="106"/>
      <c r="F11" s="107"/>
      <c r="G11" s="238"/>
      <c r="H11" s="352"/>
      <c r="I11" s="107"/>
      <c r="J11" s="108"/>
      <c r="K11" s="108"/>
      <c r="L11" s="105"/>
      <c r="M11" s="246"/>
      <c r="N11" s="242"/>
    </row>
    <row r="12" spans="1:14">
      <c r="A12" s="139">
        <v>7</v>
      </c>
      <c r="B12" s="88"/>
      <c r="C12" s="46"/>
      <c r="D12" s="46"/>
      <c r="E12" s="47"/>
      <c r="F12" s="48"/>
      <c r="G12" s="239"/>
      <c r="H12" s="353"/>
      <c r="I12" s="48"/>
      <c r="J12" s="49"/>
      <c r="K12" s="49"/>
      <c r="L12" s="46"/>
      <c r="M12" s="247"/>
      <c r="N12" s="243"/>
    </row>
    <row r="13" spans="1:14">
      <c r="A13" s="138">
        <v>8</v>
      </c>
      <c r="B13" s="104"/>
      <c r="C13" s="105"/>
      <c r="D13" s="105"/>
      <c r="E13" s="106"/>
      <c r="F13" s="107"/>
      <c r="G13" s="238"/>
      <c r="H13" s="352"/>
      <c r="I13" s="107"/>
      <c r="J13" s="108"/>
      <c r="K13" s="108"/>
      <c r="L13" s="105"/>
      <c r="M13" s="246"/>
      <c r="N13" s="242"/>
    </row>
    <row r="14" spans="1:14">
      <c r="A14" s="139">
        <v>9</v>
      </c>
      <c r="B14" s="88"/>
      <c r="C14" s="46"/>
      <c r="D14" s="46"/>
      <c r="E14" s="47"/>
      <c r="F14" s="48"/>
      <c r="G14" s="239"/>
      <c r="H14" s="353"/>
      <c r="I14" s="48"/>
      <c r="J14" s="49"/>
      <c r="K14" s="49"/>
      <c r="L14" s="46"/>
      <c r="M14" s="247"/>
      <c r="N14" s="243"/>
    </row>
    <row r="15" spans="1:14">
      <c r="A15" s="138">
        <v>10</v>
      </c>
      <c r="B15" s="104"/>
      <c r="C15" s="105"/>
      <c r="D15" s="105"/>
      <c r="E15" s="106"/>
      <c r="F15" s="107"/>
      <c r="G15" s="238"/>
      <c r="H15" s="352"/>
      <c r="I15" s="107"/>
      <c r="J15" s="108"/>
      <c r="K15" s="108"/>
      <c r="L15" s="105"/>
      <c r="M15" s="246"/>
      <c r="N15" s="242"/>
    </row>
    <row r="16" spans="1:14">
      <c r="A16" s="139">
        <v>11</v>
      </c>
      <c r="B16" s="88"/>
      <c r="C16" s="46"/>
      <c r="D16" s="46"/>
      <c r="E16" s="47"/>
      <c r="F16" s="48"/>
      <c r="G16" s="239"/>
      <c r="H16" s="353"/>
      <c r="I16" s="48"/>
      <c r="J16" s="49"/>
      <c r="K16" s="49"/>
      <c r="L16" s="46"/>
      <c r="M16" s="247"/>
      <c r="N16" s="243"/>
    </row>
    <row r="17" spans="1:14">
      <c r="A17" s="138">
        <v>12</v>
      </c>
      <c r="B17" s="104"/>
      <c r="C17" s="105"/>
      <c r="D17" s="105"/>
      <c r="E17" s="106"/>
      <c r="F17" s="107"/>
      <c r="G17" s="238"/>
      <c r="H17" s="352"/>
      <c r="I17" s="107"/>
      <c r="J17" s="108"/>
      <c r="K17" s="108"/>
      <c r="L17" s="105"/>
      <c r="M17" s="246"/>
      <c r="N17" s="242"/>
    </row>
    <row r="18" spans="1:14">
      <c r="A18" s="139">
        <v>13</v>
      </c>
      <c r="B18" s="88"/>
      <c r="C18" s="46"/>
      <c r="D18" s="46"/>
      <c r="E18" s="47"/>
      <c r="F18" s="48"/>
      <c r="G18" s="239"/>
      <c r="H18" s="353"/>
      <c r="I18" s="48"/>
      <c r="J18" s="49"/>
      <c r="K18" s="49"/>
      <c r="L18" s="46"/>
      <c r="M18" s="247"/>
      <c r="N18" s="243"/>
    </row>
    <row r="19" spans="1:14">
      <c r="A19" s="138">
        <v>14</v>
      </c>
      <c r="B19" s="104"/>
      <c r="C19" s="105"/>
      <c r="D19" s="105"/>
      <c r="E19" s="106"/>
      <c r="F19" s="107"/>
      <c r="G19" s="238"/>
      <c r="H19" s="352"/>
      <c r="I19" s="107"/>
      <c r="J19" s="108"/>
      <c r="K19" s="108"/>
      <c r="L19" s="105"/>
      <c r="M19" s="246"/>
      <c r="N19" s="242"/>
    </row>
    <row r="20" spans="1:14">
      <c r="A20" s="139">
        <v>15</v>
      </c>
      <c r="B20" s="88"/>
      <c r="C20" s="46"/>
      <c r="D20" s="46"/>
      <c r="E20" s="47"/>
      <c r="F20" s="48"/>
      <c r="G20" s="239"/>
      <c r="H20" s="353"/>
      <c r="I20" s="48"/>
      <c r="J20" s="49"/>
      <c r="K20" s="49"/>
      <c r="L20" s="46"/>
      <c r="M20" s="247"/>
      <c r="N20" s="243"/>
    </row>
    <row r="21" spans="1:14">
      <c r="A21" s="138">
        <v>16</v>
      </c>
      <c r="B21" s="104"/>
      <c r="C21" s="105"/>
      <c r="D21" s="105"/>
      <c r="E21" s="106"/>
      <c r="F21" s="107"/>
      <c r="G21" s="238"/>
      <c r="H21" s="352"/>
      <c r="I21" s="107"/>
      <c r="J21" s="108"/>
      <c r="K21" s="108"/>
      <c r="L21" s="105"/>
      <c r="M21" s="246"/>
      <c r="N21" s="242"/>
    </row>
    <row r="22" spans="1:14">
      <c r="A22" s="139">
        <v>17</v>
      </c>
      <c r="B22" s="88"/>
      <c r="C22" s="46"/>
      <c r="D22" s="46"/>
      <c r="E22" s="47"/>
      <c r="F22" s="48"/>
      <c r="G22" s="239"/>
      <c r="H22" s="353"/>
      <c r="I22" s="48"/>
      <c r="J22" s="49"/>
      <c r="K22" s="49"/>
      <c r="L22" s="46"/>
      <c r="M22" s="247"/>
      <c r="N22" s="243"/>
    </row>
    <row r="23" spans="1:14">
      <c r="A23" s="138">
        <v>18</v>
      </c>
      <c r="B23" s="104"/>
      <c r="C23" s="105"/>
      <c r="D23" s="105"/>
      <c r="E23" s="106"/>
      <c r="F23" s="107"/>
      <c r="G23" s="238"/>
      <c r="H23" s="352"/>
      <c r="I23" s="107"/>
      <c r="J23" s="108"/>
      <c r="K23" s="108"/>
      <c r="L23" s="105"/>
      <c r="M23" s="246"/>
      <c r="N23" s="242"/>
    </row>
    <row r="24" spans="1:14">
      <c r="A24" s="139">
        <v>19</v>
      </c>
      <c r="B24" s="88"/>
      <c r="C24" s="46"/>
      <c r="D24" s="46"/>
      <c r="E24" s="47"/>
      <c r="F24" s="48"/>
      <c r="G24" s="239"/>
      <c r="H24" s="353"/>
      <c r="I24" s="48"/>
      <c r="J24" s="49"/>
      <c r="K24" s="49"/>
      <c r="L24" s="46"/>
      <c r="M24" s="247"/>
      <c r="N24" s="243"/>
    </row>
    <row r="25" spans="1:14" ht="16.5" thickBot="1">
      <c r="A25" s="140">
        <v>20</v>
      </c>
      <c r="B25" s="109"/>
      <c r="C25" s="110"/>
      <c r="D25" s="110"/>
      <c r="E25" s="111"/>
      <c r="F25" s="112"/>
      <c r="G25" s="240"/>
      <c r="H25" s="354"/>
      <c r="I25" s="112"/>
      <c r="J25" s="113"/>
      <c r="K25" s="113"/>
      <c r="L25" s="110"/>
      <c r="M25" s="248"/>
      <c r="N25" s="244"/>
    </row>
    <row r="26" spans="1:14">
      <c r="B26" s="264" t="s">
        <v>14</v>
      </c>
      <c r="C26" s="264"/>
      <c r="D26" s="264"/>
      <c r="E26" s="264"/>
      <c r="F26" s="264"/>
      <c r="G26" s="264"/>
      <c r="H26" s="264"/>
      <c r="I26" s="264"/>
      <c r="J26" s="264"/>
      <c r="K26" s="264"/>
      <c r="L26" s="264"/>
      <c r="M26" s="264"/>
    </row>
    <row r="28" spans="1:14">
      <c r="B28" s="142" t="s">
        <v>74</v>
      </c>
    </row>
    <row r="29" spans="1:14">
      <c r="B29" s="1" t="s">
        <v>92</v>
      </c>
    </row>
    <row r="30" spans="1:14">
      <c r="B30" s="1" t="s">
        <v>93</v>
      </c>
    </row>
  </sheetData>
  <sheetProtection sheet="1" objects="1" scenarios="1" formatCells="0" formatColumns="0" formatRows="0" insertColumns="0" insertRows="0" deleteColumns="0" deleteRows="0" sort="0"/>
  <mergeCells count="4">
    <mergeCell ref="B26:M26"/>
    <mergeCell ref="A1:N1"/>
    <mergeCell ref="A2:N2"/>
    <mergeCell ref="A3:N3"/>
  </mergeCells>
  <pageMargins left="0.45" right="0.45" top="0.75" bottom="0.75" header="0.3" footer="0.3"/>
  <pageSetup paperSize="5" scale="60" fitToHeight="0" orientation="landscape" r:id="rId1"/>
  <headerFooter>
    <oddFooter>&amp;A</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U66"/>
  <sheetViews>
    <sheetView zoomScale="70" zoomScaleNormal="70" workbookViewId="0">
      <selection activeCell="D19" sqref="D19:G19"/>
    </sheetView>
  </sheetViews>
  <sheetFormatPr defaultColWidth="8.85546875" defaultRowHeight="15.75"/>
  <cols>
    <col min="1" max="1" width="4.85546875" style="6" customWidth="1"/>
    <col min="2" max="2" width="41.42578125" style="6" customWidth="1"/>
    <col min="3" max="3" width="21.7109375" style="6" customWidth="1"/>
    <col min="4" max="4" width="13.7109375" style="6" customWidth="1"/>
    <col min="5" max="5" width="12.28515625" style="6" customWidth="1"/>
    <col min="6" max="7" width="13.28515625" style="6" customWidth="1"/>
    <col min="8" max="8" width="13.28515625" style="95" customWidth="1"/>
    <col min="9" max="9" width="13.85546875" style="6" customWidth="1"/>
    <col min="10" max="10" width="15.85546875" style="6" bestFit="1" customWidth="1"/>
    <col min="11" max="12" width="13.140625" style="6" customWidth="1"/>
    <col min="13" max="14" width="15.85546875" style="6" customWidth="1"/>
    <col min="15" max="15" width="19.5703125" style="6" customWidth="1"/>
    <col min="16" max="16" width="12.28515625" style="6" customWidth="1"/>
    <col min="17" max="17" width="12" style="6" bestFit="1" customWidth="1"/>
    <col min="18" max="18" width="14.140625" style="6" customWidth="1"/>
    <col min="19" max="19" width="15.7109375" style="6" bestFit="1" customWidth="1"/>
    <col min="20" max="20" width="17.140625" style="6" customWidth="1"/>
    <col min="21" max="21" width="23.140625" style="6" customWidth="1"/>
    <col min="22" max="16384" width="8.85546875" style="6"/>
  </cols>
  <sheetData>
    <row r="1" spans="1:21" ht="18.75">
      <c r="A1" s="269" t="s">
        <v>25</v>
      </c>
      <c r="B1" s="269"/>
      <c r="C1" s="269"/>
      <c r="D1" s="269"/>
      <c r="E1" s="269"/>
      <c r="F1" s="269"/>
      <c r="G1" s="269"/>
      <c r="H1" s="269"/>
      <c r="I1" s="269"/>
      <c r="J1" s="269"/>
      <c r="K1" s="269"/>
      <c r="L1" s="269"/>
      <c r="M1" s="269"/>
      <c r="N1" s="269"/>
      <c r="O1" s="269"/>
      <c r="P1" s="269"/>
      <c r="Q1" s="269"/>
      <c r="R1" s="269"/>
      <c r="S1" s="269"/>
      <c r="T1" s="269"/>
      <c r="U1" s="269"/>
    </row>
    <row r="2" spans="1:21" ht="18.75">
      <c r="A2" s="270" t="s">
        <v>21</v>
      </c>
      <c r="B2" s="270"/>
      <c r="C2" s="270"/>
      <c r="D2" s="270"/>
      <c r="E2" s="270"/>
      <c r="F2" s="270"/>
      <c r="G2" s="270"/>
      <c r="H2" s="270"/>
      <c r="I2" s="270"/>
      <c r="J2" s="270"/>
      <c r="K2" s="270"/>
      <c r="L2" s="270"/>
      <c r="M2" s="270"/>
      <c r="N2" s="270"/>
      <c r="O2" s="270"/>
      <c r="P2" s="270"/>
      <c r="Q2" s="270"/>
      <c r="R2" s="270"/>
      <c r="S2" s="270"/>
      <c r="T2" s="270"/>
      <c r="U2" s="270"/>
    </row>
    <row r="3" spans="1:21" ht="21.75">
      <c r="A3" s="269" t="s">
        <v>43</v>
      </c>
      <c r="B3" s="269"/>
      <c r="C3" s="269"/>
      <c r="D3" s="269"/>
      <c r="E3" s="269"/>
      <c r="F3" s="269"/>
      <c r="G3" s="269"/>
      <c r="H3" s="269"/>
      <c r="I3" s="269"/>
      <c r="J3" s="269"/>
      <c r="K3" s="269"/>
      <c r="L3" s="269"/>
      <c r="M3" s="269"/>
      <c r="N3" s="269"/>
      <c r="O3" s="269"/>
      <c r="P3" s="269"/>
      <c r="Q3" s="269"/>
      <c r="R3" s="269"/>
      <c r="S3" s="269"/>
      <c r="T3" s="269"/>
      <c r="U3" s="269"/>
    </row>
    <row r="4" spans="1:21" s="95" customFormat="1" ht="18.75">
      <c r="A4" s="271" t="s">
        <v>38</v>
      </c>
      <c r="B4" s="271"/>
      <c r="C4" s="271"/>
      <c r="D4" s="271"/>
      <c r="E4" s="271"/>
      <c r="F4" s="271"/>
      <c r="G4" s="271"/>
      <c r="H4" s="271"/>
      <c r="I4" s="271"/>
      <c r="J4" s="271"/>
      <c r="K4" s="271"/>
      <c r="L4" s="271"/>
      <c r="M4" s="271"/>
      <c r="N4" s="271"/>
      <c r="O4" s="271"/>
      <c r="P4" s="271"/>
      <c r="Q4" s="271"/>
      <c r="R4" s="271"/>
      <c r="S4" s="271"/>
      <c r="T4" s="271"/>
      <c r="U4" s="271"/>
    </row>
    <row r="5" spans="1:21" s="95" customFormat="1" ht="18.75">
      <c r="A5" s="271" t="s">
        <v>37</v>
      </c>
      <c r="B5" s="271"/>
      <c r="C5" s="271"/>
      <c r="D5" s="271"/>
      <c r="E5" s="271"/>
      <c r="F5" s="271"/>
      <c r="G5" s="271"/>
      <c r="H5" s="271"/>
      <c r="I5" s="271"/>
      <c r="J5" s="271"/>
      <c r="K5" s="271"/>
      <c r="L5" s="271"/>
      <c r="M5" s="271"/>
      <c r="N5" s="271"/>
      <c r="O5" s="271"/>
      <c r="P5" s="271"/>
      <c r="Q5" s="271"/>
      <c r="R5" s="271"/>
      <c r="S5" s="271"/>
      <c r="T5" s="271"/>
      <c r="U5" s="271"/>
    </row>
    <row r="6" spans="1:21" s="95" customFormat="1" ht="18.75">
      <c r="A6" s="271" t="s">
        <v>20</v>
      </c>
      <c r="B6" s="271"/>
      <c r="C6" s="271"/>
      <c r="D6" s="271"/>
      <c r="E6" s="271"/>
      <c r="F6" s="271"/>
      <c r="G6" s="271"/>
      <c r="H6" s="271"/>
      <c r="I6" s="271"/>
      <c r="J6" s="271"/>
      <c r="K6" s="271"/>
      <c r="L6" s="271"/>
      <c r="M6" s="271"/>
      <c r="N6" s="271"/>
      <c r="O6" s="271"/>
      <c r="P6" s="271"/>
      <c r="Q6" s="271"/>
      <c r="R6" s="271"/>
      <c r="S6" s="271"/>
      <c r="T6" s="271"/>
      <c r="U6" s="271"/>
    </row>
    <row r="7" spans="1:21" ht="16.5" thickBot="1">
      <c r="A7" s="32"/>
      <c r="B7" s="32"/>
      <c r="C7" s="32"/>
      <c r="D7" s="32"/>
      <c r="E7" s="51"/>
      <c r="F7" s="32"/>
      <c r="G7" s="51"/>
      <c r="H7" s="94"/>
      <c r="I7" s="32"/>
      <c r="J7" s="51"/>
      <c r="K7" s="32"/>
      <c r="L7" s="51"/>
      <c r="M7" s="32"/>
      <c r="N7" s="51"/>
      <c r="O7" s="51"/>
      <c r="P7" s="32"/>
      <c r="Q7" s="51"/>
      <c r="R7" s="32"/>
      <c r="S7" s="32"/>
      <c r="T7" s="32"/>
      <c r="U7" s="32"/>
    </row>
    <row r="8" spans="1:21" ht="19.899999999999999" customHeight="1" thickBot="1">
      <c r="A8" s="272" t="s">
        <v>27</v>
      </c>
      <c r="B8" s="273"/>
      <c r="C8" s="274"/>
      <c r="K8" s="32"/>
      <c r="L8" s="51"/>
      <c r="M8" s="32"/>
      <c r="N8" s="51"/>
      <c r="O8" s="51"/>
      <c r="P8" s="32"/>
      <c r="Q8" s="51"/>
      <c r="R8" s="32"/>
      <c r="S8" s="32"/>
      <c r="T8" s="32"/>
      <c r="U8" s="32"/>
    </row>
    <row r="9" spans="1:21" ht="16.5" thickBot="1">
      <c r="A9" s="281" t="s">
        <v>105</v>
      </c>
      <c r="B9" s="282"/>
      <c r="C9" s="177">
        <v>0.03</v>
      </c>
      <c r="K9" s="32"/>
      <c r="L9" s="51"/>
      <c r="M9" s="32"/>
      <c r="N9" s="51"/>
      <c r="O9" s="51"/>
      <c r="P9" s="32"/>
      <c r="Q9" s="51"/>
      <c r="R9" s="32"/>
      <c r="S9" s="32"/>
      <c r="T9" s="32"/>
    </row>
    <row r="10" spans="1:21" ht="21" thickBot="1">
      <c r="A10" s="283" t="s">
        <v>106</v>
      </c>
      <c r="B10" s="284"/>
      <c r="C10" s="177">
        <v>4.4999999999999998E-2</v>
      </c>
      <c r="D10" s="32"/>
      <c r="E10" s="51"/>
      <c r="F10" s="32"/>
      <c r="G10" s="51"/>
      <c r="H10" s="94"/>
      <c r="I10" s="32"/>
      <c r="J10" s="51"/>
      <c r="K10" s="32"/>
      <c r="L10" s="51"/>
      <c r="M10" s="290" t="s">
        <v>145</v>
      </c>
      <c r="N10" s="291"/>
      <c r="O10" s="291"/>
      <c r="P10" s="291"/>
      <c r="Q10" s="291"/>
      <c r="R10" s="291"/>
      <c r="S10" s="291"/>
      <c r="T10" s="292"/>
      <c r="U10" s="181"/>
    </row>
    <row r="11" spans="1:21" ht="21" thickBot="1">
      <c r="A11" s="281" t="s">
        <v>115</v>
      </c>
      <c r="B11" s="282"/>
      <c r="C11" s="177">
        <v>4.2000000000000003E-2</v>
      </c>
      <c r="D11" s="51"/>
      <c r="E11" s="51"/>
      <c r="F11" s="51"/>
      <c r="G11" s="51"/>
      <c r="H11" s="94"/>
      <c r="I11" s="51"/>
      <c r="J11" s="51"/>
      <c r="K11" s="51"/>
      <c r="L11" s="51"/>
      <c r="M11" s="290" t="s">
        <v>146</v>
      </c>
      <c r="N11" s="291"/>
      <c r="O11" s="291"/>
      <c r="P11" s="291"/>
      <c r="Q11" s="291"/>
      <c r="R11" s="291"/>
      <c r="S11" s="291"/>
      <c r="T11" s="292"/>
      <c r="U11" s="83"/>
    </row>
    <row r="12" spans="1:21" ht="21" thickBot="1">
      <c r="A12" s="281" t="s">
        <v>117</v>
      </c>
      <c r="B12" s="282"/>
      <c r="C12" s="177">
        <v>1.6500000000000001E-2</v>
      </c>
      <c r="D12" s="51"/>
      <c r="E12" s="51"/>
      <c r="F12" s="51"/>
      <c r="G12" s="51"/>
      <c r="H12" s="94"/>
      <c r="I12" s="51"/>
      <c r="J12" s="51"/>
      <c r="K12" s="51"/>
      <c r="L12" s="51"/>
      <c r="M12" s="304" t="s">
        <v>121</v>
      </c>
      <c r="N12" s="305"/>
      <c r="O12" s="305"/>
      <c r="P12" s="305"/>
      <c r="Q12" s="305"/>
      <c r="R12" s="305"/>
      <c r="S12" s="305"/>
      <c r="T12" s="306"/>
      <c r="U12" s="83"/>
    </row>
    <row r="13" spans="1:21" ht="21" thickBot="1">
      <c r="A13" s="281" t="s">
        <v>82</v>
      </c>
      <c r="B13" s="282"/>
      <c r="C13" s="177">
        <v>7.2499999999999995E-2</v>
      </c>
      <c r="D13" s="51"/>
      <c r="E13" s="51"/>
      <c r="F13" s="51"/>
      <c r="G13" s="51"/>
      <c r="H13" s="94"/>
      <c r="I13" s="51"/>
      <c r="J13" s="51"/>
      <c r="K13" s="51"/>
      <c r="L13" s="51"/>
      <c r="M13" s="290" t="s">
        <v>122</v>
      </c>
      <c r="N13" s="291"/>
      <c r="O13" s="291"/>
      <c r="P13" s="291"/>
      <c r="Q13" s="291"/>
      <c r="R13" s="291"/>
      <c r="S13" s="291"/>
      <c r="T13" s="292"/>
      <c r="U13" s="182"/>
    </row>
    <row r="14" spans="1:21" ht="18" customHeight="1" thickBot="1">
      <c r="A14" s="281" t="s">
        <v>118</v>
      </c>
      <c r="B14" s="282"/>
      <c r="C14" s="177">
        <v>1.6500000000000001E-2</v>
      </c>
      <c r="D14" s="51"/>
      <c r="E14" s="51"/>
      <c r="F14" s="51"/>
      <c r="G14" s="51"/>
      <c r="H14" s="94"/>
      <c r="I14" s="51"/>
      <c r="J14" s="51"/>
      <c r="K14" s="51"/>
      <c r="L14" s="51"/>
      <c r="M14" s="51"/>
      <c r="N14" s="51"/>
      <c r="O14" s="51"/>
      <c r="P14" s="51"/>
      <c r="Q14" s="51"/>
      <c r="R14" s="51"/>
      <c r="S14" s="51"/>
      <c r="T14" s="51"/>
    </row>
    <row r="15" spans="1:21" ht="18.75">
      <c r="A15" s="289"/>
      <c r="B15" s="289"/>
      <c r="C15" s="289"/>
      <c r="D15" s="289"/>
      <c r="E15" s="289"/>
      <c r="F15" s="289"/>
      <c r="G15" s="289"/>
      <c r="H15" s="289"/>
      <c r="I15" s="289"/>
      <c r="J15" s="289"/>
      <c r="K15" s="289"/>
      <c r="L15" s="289"/>
      <c r="M15" s="289"/>
      <c r="N15" s="289"/>
      <c r="O15" s="289"/>
      <c r="P15" s="289"/>
      <c r="Q15" s="289"/>
      <c r="R15" s="289"/>
      <c r="S15" s="289"/>
      <c r="T15" s="289"/>
      <c r="U15" s="289"/>
    </row>
    <row r="16" spans="1:21" ht="16.5" thickBot="1">
      <c r="A16" s="84"/>
      <c r="B16" s="84"/>
      <c r="C16" s="84"/>
      <c r="D16" s="84"/>
      <c r="E16" s="84"/>
      <c r="F16" s="84"/>
      <c r="G16" s="84"/>
      <c r="H16" s="96"/>
      <c r="I16" s="84"/>
      <c r="J16" s="84"/>
      <c r="K16" s="84"/>
      <c r="L16" s="84"/>
      <c r="M16" s="84"/>
      <c r="N16" s="84"/>
      <c r="O16" s="84"/>
      <c r="P16" s="84"/>
      <c r="Q16" s="84"/>
      <c r="R16" s="84"/>
      <c r="S16" s="84"/>
      <c r="T16" s="84"/>
      <c r="U16" s="84"/>
    </row>
    <row r="17" spans="1:21" s="30" customFormat="1" ht="48.75" customHeight="1">
      <c r="A17" s="279"/>
      <c r="B17" s="277" t="s">
        <v>0</v>
      </c>
      <c r="C17" s="277" t="s">
        <v>1</v>
      </c>
      <c r="D17" s="285" t="s">
        <v>48</v>
      </c>
      <c r="E17" s="297" t="s">
        <v>40</v>
      </c>
      <c r="F17" s="287" t="s">
        <v>41</v>
      </c>
      <c r="G17" s="295" t="s">
        <v>42</v>
      </c>
      <c r="H17" s="299" t="s">
        <v>16</v>
      </c>
      <c r="I17" s="300"/>
      <c r="J17" s="300"/>
      <c r="K17" s="300"/>
      <c r="L17" s="300"/>
      <c r="M17" s="300"/>
      <c r="N17" s="300"/>
      <c r="O17" s="301"/>
      <c r="P17" s="275" t="s">
        <v>123</v>
      </c>
      <c r="Q17" s="275"/>
      <c r="R17" s="276"/>
      <c r="S17" s="276"/>
      <c r="T17" s="85" t="s">
        <v>127</v>
      </c>
      <c r="U17" s="302" t="s">
        <v>128</v>
      </c>
    </row>
    <row r="18" spans="1:21" s="31" customFormat="1" ht="67.5" customHeight="1" thickBot="1">
      <c r="A18" s="280"/>
      <c r="B18" s="278"/>
      <c r="C18" s="278"/>
      <c r="D18" s="286"/>
      <c r="E18" s="298"/>
      <c r="F18" s="288"/>
      <c r="G18" s="296"/>
      <c r="H18" s="102" t="s">
        <v>50</v>
      </c>
      <c r="I18" s="50" t="s">
        <v>49</v>
      </c>
      <c r="J18" s="50" t="s">
        <v>47</v>
      </c>
      <c r="K18" s="50" t="s">
        <v>17</v>
      </c>
      <c r="L18" s="50" t="s">
        <v>119</v>
      </c>
      <c r="M18" s="50" t="s">
        <v>94</v>
      </c>
      <c r="N18" s="151" t="s">
        <v>95</v>
      </c>
      <c r="O18" s="153" t="s">
        <v>35</v>
      </c>
      <c r="P18" s="98" t="s">
        <v>17</v>
      </c>
      <c r="Q18" s="98" t="s">
        <v>119</v>
      </c>
      <c r="R18" s="42" t="s">
        <v>102</v>
      </c>
      <c r="S18" s="42" t="s">
        <v>101</v>
      </c>
      <c r="T18" s="86" t="s">
        <v>15</v>
      </c>
      <c r="U18" s="303"/>
    </row>
    <row r="19" spans="1:21" ht="20.25">
      <c r="A19" s="34">
        <v>1</v>
      </c>
      <c r="B19" s="35">
        <f>'Info Empleado'!B6</f>
        <v>0</v>
      </c>
      <c r="C19" s="35">
        <f>'Info Empleado'!C6</f>
        <v>0</v>
      </c>
      <c r="D19" s="229"/>
      <c r="E19" s="230"/>
      <c r="F19" s="38"/>
      <c r="G19" s="78"/>
      <c r="H19" s="103">
        <f>D19*F19</f>
        <v>0</v>
      </c>
      <c r="I19" s="100">
        <f>G19*E19</f>
        <v>0</v>
      </c>
      <c r="J19" s="101">
        <f>I19+H19</f>
        <v>0</v>
      </c>
      <c r="K19" s="8">
        <f>J19*$C$11</f>
        <v>0</v>
      </c>
      <c r="L19" s="179">
        <f>J19*$C$12</f>
        <v>0</v>
      </c>
      <c r="M19" s="146" t="e">
        <f>('Info Empleado'!N6/$U$12)*$U$13</f>
        <v>#DIV/0!</v>
      </c>
      <c r="N19" s="196"/>
      <c r="O19" s="184" t="e">
        <f>J19-K19-M19-N19-L19</f>
        <v>#DIV/0!</v>
      </c>
      <c r="P19" s="99">
        <f>$C$13*H19</f>
        <v>0</v>
      </c>
      <c r="Q19" s="99">
        <f>J19*$C$14</f>
        <v>0</v>
      </c>
      <c r="R19" s="43">
        <f t="shared" ref="R19:R38" si="0">$C$9*J19</f>
        <v>0</v>
      </c>
      <c r="S19" s="43">
        <f t="shared" ref="S19:S38" si="1">J19*$C$10</f>
        <v>0</v>
      </c>
      <c r="T19" s="147"/>
      <c r="U19" s="155">
        <f>SUM(P19:T19)</f>
        <v>0</v>
      </c>
    </row>
    <row r="20" spans="1:21" ht="20.25">
      <c r="A20" s="33">
        <v>2</v>
      </c>
      <c r="B20" s="7">
        <f>'Info Empleado'!B7</f>
        <v>0</v>
      </c>
      <c r="C20" s="7">
        <f>'Info Empleado'!C7</f>
        <v>0</v>
      </c>
      <c r="D20" s="229"/>
      <c r="E20" s="230"/>
      <c r="F20" s="39"/>
      <c r="G20" s="79"/>
      <c r="H20" s="103">
        <f t="shared" ref="H20:H38" si="2">D20*F20</f>
        <v>0</v>
      </c>
      <c r="I20" s="100">
        <f t="shared" ref="I20:I38" si="3">G20*E20</f>
        <v>0</v>
      </c>
      <c r="J20" s="101">
        <f t="shared" ref="J20:J38" si="4">D20*F20+G20*E20</f>
        <v>0</v>
      </c>
      <c r="K20" s="8">
        <f t="shared" ref="K20:K38" si="5">J20*$C$11</f>
        <v>0</v>
      </c>
      <c r="L20" s="179">
        <f t="shared" ref="L20:L38" si="6">J20*$C$12</f>
        <v>0</v>
      </c>
      <c r="M20" s="146" t="e">
        <f>('Info Empleado'!N7/$U$12)*$U$13</f>
        <v>#DIV/0!</v>
      </c>
      <c r="N20" s="196"/>
      <c r="O20" s="184" t="e">
        <f t="shared" ref="O20:O38" si="7">J20-K20-M20-N20</f>
        <v>#DIV/0!</v>
      </c>
      <c r="P20" s="99">
        <f t="shared" ref="P20:P38" si="8">$C$13*H20</f>
        <v>0</v>
      </c>
      <c r="Q20" s="99">
        <f t="shared" ref="Q20:Q38" si="9">J20*$C$14</f>
        <v>0</v>
      </c>
      <c r="R20" s="44">
        <f t="shared" si="0"/>
        <v>0</v>
      </c>
      <c r="S20" s="44">
        <f t="shared" si="1"/>
        <v>0</v>
      </c>
      <c r="T20" s="148"/>
      <c r="U20" s="156">
        <f t="shared" ref="U20:U38" si="10">SUM(P20:T20)</f>
        <v>0</v>
      </c>
    </row>
    <row r="21" spans="1:21" ht="20.25">
      <c r="A21" s="33">
        <v>3</v>
      </c>
      <c r="B21" s="7">
        <f>'Info Empleado'!B8</f>
        <v>0</v>
      </c>
      <c r="C21" s="7">
        <f>'Info Empleado'!C8</f>
        <v>0</v>
      </c>
      <c r="D21" s="229"/>
      <c r="E21" s="230"/>
      <c r="F21" s="39"/>
      <c r="G21" s="79"/>
      <c r="H21" s="103">
        <f t="shared" si="2"/>
        <v>0</v>
      </c>
      <c r="I21" s="100">
        <f t="shared" si="3"/>
        <v>0</v>
      </c>
      <c r="J21" s="101">
        <f t="shared" si="4"/>
        <v>0</v>
      </c>
      <c r="K21" s="8">
        <f t="shared" si="5"/>
        <v>0</v>
      </c>
      <c r="L21" s="179">
        <f t="shared" si="6"/>
        <v>0</v>
      </c>
      <c r="M21" s="146" t="e">
        <f>('Info Empleado'!N8/$U$12)*$U$13</f>
        <v>#DIV/0!</v>
      </c>
      <c r="N21" s="196"/>
      <c r="O21" s="184" t="e">
        <f t="shared" si="7"/>
        <v>#DIV/0!</v>
      </c>
      <c r="P21" s="99">
        <f t="shared" si="8"/>
        <v>0</v>
      </c>
      <c r="Q21" s="99">
        <f t="shared" si="9"/>
        <v>0</v>
      </c>
      <c r="R21" s="44">
        <f t="shared" si="0"/>
        <v>0</v>
      </c>
      <c r="S21" s="44">
        <f t="shared" si="1"/>
        <v>0</v>
      </c>
      <c r="T21" s="148"/>
      <c r="U21" s="156">
        <f t="shared" si="10"/>
        <v>0</v>
      </c>
    </row>
    <row r="22" spans="1:21" ht="20.25">
      <c r="A22" s="33">
        <v>4</v>
      </c>
      <c r="B22" s="7">
        <f>'Info Empleado'!B9</f>
        <v>0</v>
      </c>
      <c r="C22" s="7">
        <f>'Info Empleado'!C9</f>
        <v>0</v>
      </c>
      <c r="D22" s="229"/>
      <c r="E22" s="230"/>
      <c r="F22" s="39"/>
      <c r="G22" s="79"/>
      <c r="H22" s="103">
        <f t="shared" si="2"/>
        <v>0</v>
      </c>
      <c r="I22" s="100">
        <f t="shared" si="3"/>
        <v>0</v>
      </c>
      <c r="J22" s="101">
        <f t="shared" si="4"/>
        <v>0</v>
      </c>
      <c r="K22" s="8">
        <f t="shared" si="5"/>
        <v>0</v>
      </c>
      <c r="L22" s="179">
        <f t="shared" si="6"/>
        <v>0</v>
      </c>
      <c r="M22" s="146" t="e">
        <f>('Info Empleado'!N9/$U$12)*$U$13</f>
        <v>#DIV/0!</v>
      </c>
      <c r="N22" s="196"/>
      <c r="O22" s="184" t="e">
        <f t="shared" si="7"/>
        <v>#DIV/0!</v>
      </c>
      <c r="P22" s="99">
        <f t="shared" si="8"/>
        <v>0</v>
      </c>
      <c r="Q22" s="99">
        <f t="shared" si="9"/>
        <v>0</v>
      </c>
      <c r="R22" s="44">
        <f t="shared" si="0"/>
        <v>0</v>
      </c>
      <c r="S22" s="44">
        <f t="shared" si="1"/>
        <v>0</v>
      </c>
      <c r="T22" s="148"/>
      <c r="U22" s="156">
        <f t="shared" si="10"/>
        <v>0</v>
      </c>
    </row>
    <row r="23" spans="1:21" ht="20.25">
      <c r="A23" s="33">
        <v>5</v>
      </c>
      <c r="B23" s="7">
        <f>'Info Empleado'!B10</f>
        <v>0</v>
      </c>
      <c r="C23" s="7">
        <f>'Info Empleado'!C10</f>
        <v>0</v>
      </c>
      <c r="D23" s="229"/>
      <c r="E23" s="230"/>
      <c r="F23" s="39"/>
      <c r="G23" s="79"/>
      <c r="H23" s="103">
        <f t="shared" si="2"/>
        <v>0</v>
      </c>
      <c r="I23" s="100">
        <f t="shared" si="3"/>
        <v>0</v>
      </c>
      <c r="J23" s="101">
        <f t="shared" si="4"/>
        <v>0</v>
      </c>
      <c r="K23" s="8">
        <f t="shared" si="5"/>
        <v>0</v>
      </c>
      <c r="L23" s="179">
        <f t="shared" si="6"/>
        <v>0</v>
      </c>
      <c r="M23" s="146" t="e">
        <f>('Info Empleado'!N10/$U$12)*$U$13</f>
        <v>#DIV/0!</v>
      </c>
      <c r="N23" s="196"/>
      <c r="O23" s="184" t="e">
        <f t="shared" si="7"/>
        <v>#DIV/0!</v>
      </c>
      <c r="P23" s="99">
        <f t="shared" si="8"/>
        <v>0</v>
      </c>
      <c r="Q23" s="99">
        <f t="shared" si="9"/>
        <v>0</v>
      </c>
      <c r="R23" s="44">
        <f t="shared" si="0"/>
        <v>0</v>
      </c>
      <c r="S23" s="44">
        <f t="shared" si="1"/>
        <v>0</v>
      </c>
      <c r="T23" s="148"/>
      <c r="U23" s="156">
        <f t="shared" si="10"/>
        <v>0</v>
      </c>
    </row>
    <row r="24" spans="1:21" ht="20.25">
      <c r="A24" s="33">
        <v>6</v>
      </c>
      <c r="B24" s="7">
        <f>'Info Empleado'!B11</f>
        <v>0</v>
      </c>
      <c r="C24" s="7">
        <f>'Info Empleado'!C11</f>
        <v>0</v>
      </c>
      <c r="D24" s="229"/>
      <c r="E24" s="230"/>
      <c r="F24" s="39"/>
      <c r="G24" s="79"/>
      <c r="H24" s="103">
        <f t="shared" si="2"/>
        <v>0</v>
      </c>
      <c r="I24" s="100">
        <f t="shared" si="3"/>
        <v>0</v>
      </c>
      <c r="J24" s="101">
        <f t="shared" si="4"/>
        <v>0</v>
      </c>
      <c r="K24" s="8">
        <f t="shared" si="5"/>
        <v>0</v>
      </c>
      <c r="L24" s="179">
        <f t="shared" si="6"/>
        <v>0</v>
      </c>
      <c r="M24" s="146" t="e">
        <f>('Info Empleado'!N11/$U$12)*$U$13</f>
        <v>#DIV/0!</v>
      </c>
      <c r="N24" s="196"/>
      <c r="O24" s="184" t="e">
        <f t="shared" si="7"/>
        <v>#DIV/0!</v>
      </c>
      <c r="P24" s="99">
        <f t="shared" si="8"/>
        <v>0</v>
      </c>
      <c r="Q24" s="99">
        <f t="shared" si="9"/>
        <v>0</v>
      </c>
      <c r="R24" s="44">
        <f t="shared" si="0"/>
        <v>0</v>
      </c>
      <c r="S24" s="44">
        <f t="shared" si="1"/>
        <v>0</v>
      </c>
      <c r="T24" s="148"/>
      <c r="U24" s="156">
        <f t="shared" si="10"/>
        <v>0</v>
      </c>
    </row>
    <row r="25" spans="1:21" ht="20.25">
      <c r="A25" s="33">
        <v>7</v>
      </c>
      <c r="B25" s="7">
        <f>'Info Empleado'!B12</f>
        <v>0</v>
      </c>
      <c r="C25" s="7">
        <f>'Info Empleado'!C12</f>
        <v>0</v>
      </c>
      <c r="D25" s="229"/>
      <c r="E25" s="230"/>
      <c r="F25" s="39"/>
      <c r="G25" s="79"/>
      <c r="H25" s="103">
        <f t="shared" si="2"/>
        <v>0</v>
      </c>
      <c r="I25" s="100">
        <f t="shared" si="3"/>
        <v>0</v>
      </c>
      <c r="J25" s="101">
        <f t="shared" si="4"/>
        <v>0</v>
      </c>
      <c r="K25" s="8">
        <f t="shared" si="5"/>
        <v>0</v>
      </c>
      <c r="L25" s="179">
        <f t="shared" si="6"/>
        <v>0</v>
      </c>
      <c r="M25" s="146" t="e">
        <f>('Info Empleado'!N12/$U$12)*$U$13</f>
        <v>#DIV/0!</v>
      </c>
      <c r="N25" s="196"/>
      <c r="O25" s="184" t="e">
        <f t="shared" si="7"/>
        <v>#DIV/0!</v>
      </c>
      <c r="P25" s="99">
        <f t="shared" si="8"/>
        <v>0</v>
      </c>
      <c r="Q25" s="99">
        <f t="shared" si="9"/>
        <v>0</v>
      </c>
      <c r="R25" s="44">
        <f t="shared" si="0"/>
        <v>0</v>
      </c>
      <c r="S25" s="44">
        <f t="shared" si="1"/>
        <v>0</v>
      </c>
      <c r="T25" s="148"/>
      <c r="U25" s="156">
        <f t="shared" si="10"/>
        <v>0</v>
      </c>
    </row>
    <row r="26" spans="1:21" ht="20.25">
      <c r="A26" s="33">
        <v>8</v>
      </c>
      <c r="B26" s="7">
        <f>'Info Empleado'!B13</f>
        <v>0</v>
      </c>
      <c r="C26" s="7">
        <f>'Info Empleado'!C13</f>
        <v>0</v>
      </c>
      <c r="D26" s="229"/>
      <c r="E26" s="230"/>
      <c r="F26" s="39"/>
      <c r="G26" s="79"/>
      <c r="H26" s="103">
        <f t="shared" si="2"/>
        <v>0</v>
      </c>
      <c r="I26" s="100">
        <f t="shared" si="3"/>
        <v>0</v>
      </c>
      <c r="J26" s="101">
        <f t="shared" si="4"/>
        <v>0</v>
      </c>
      <c r="K26" s="8">
        <f t="shared" si="5"/>
        <v>0</v>
      </c>
      <c r="L26" s="179">
        <f t="shared" si="6"/>
        <v>0</v>
      </c>
      <c r="M26" s="146" t="e">
        <f>('Info Empleado'!N13/$U$12)*$U$13</f>
        <v>#DIV/0!</v>
      </c>
      <c r="N26" s="196"/>
      <c r="O26" s="184" t="e">
        <f t="shared" si="7"/>
        <v>#DIV/0!</v>
      </c>
      <c r="P26" s="99">
        <f t="shared" si="8"/>
        <v>0</v>
      </c>
      <c r="Q26" s="99">
        <f t="shared" si="9"/>
        <v>0</v>
      </c>
      <c r="R26" s="44">
        <f t="shared" si="0"/>
        <v>0</v>
      </c>
      <c r="S26" s="44">
        <f t="shared" si="1"/>
        <v>0</v>
      </c>
      <c r="T26" s="148"/>
      <c r="U26" s="156">
        <f t="shared" si="10"/>
        <v>0</v>
      </c>
    </row>
    <row r="27" spans="1:21" ht="20.25">
      <c r="A27" s="33">
        <v>9</v>
      </c>
      <c r="B27" s="7">
        <f>'Info Empleado'!B14</f>
        <v>0</v>
      </c>
      <c r="C27" s="7">
        <f>'Info Empleado'!C14</f>
        <v>0</v>
      </c>
      <c r="D27" s="229"/>
      <c r="E27" s="230"/>
      <c r="F27" s="39"/>
      <c r="G27" s="79"/>
      <c r="H27" s="103">
        <f t="shared" si="2"/>
        <v>0</v>
      </c>
      <c r="I27" s="100">
        <f t="shared" si="3"/>
        <v>0</v>
      </c>
      <c r="J27" s="101">
        <f t="shared" si="4"/>
        <v>0</v>
      </c>
      <c r="K27" s="8">
        <f t="shared" si="5"/>
        <v>0</v>
      </c>
      <c r="L27" s="179">
        <f t="shared" si="6"/>
        <v>0</v>
      </c>
      <c r="M27" s="146" t="e">
        <f>('Info Empleado'!N14/$U$12)*$U$13</f>
        <v>#DIV/0!</v>
      </c>
      <c r="N27" s="196"/>
      <c r="O27" s="184" t="e">
        <f t="shared" si="7"/>
        <v>#DIV/0!</v>
      </c>
      <c r="P27" s="99">
        <f t="shared" si="8"/>
        <v>0</v>
      </c>
      <c r="Q27" s="99">
        <f t="shared" si="9"/>
        <v>0</v>
      </c>
      <c r="R27" s="44">
        <f t="shared" si="0"/>
        <v>0</v>
      </c>
      <c r="S27" s="44">
        <f t="shared" si="1"/>
        <v>0</v>
      </c>
      <c r="T27" s="148"/>
      <c r="U27" s="156">
        <f t="shared" si="10"/>
        <v>0</v>
      </c>
    </row>
    <row r="28" spans="1:21" ht="20.25">
      <c r="A28" s="33">
        <v>10</v>
      </c>
      <c r="B28" s="7">
        <f>'Info Empleado'!B15</f>
        <v>0</v>
      </c>
      <c r="C28" s="7">
        <f>'Info Empleado'!C15</f>
        <v>0</v>
      </c>
      <c r="D28" s="229"/>
      <c r="E28" s="230"/>
      <c r="F28" s="39"/>
      <c r="G28" s="79"/>
      <c r="H28" s="103">
        <f t="shared" si="2"/>
        <v>0</v>
      </c>
      <c r="I28" s="100">
        <f t="shared" si="3"/>
        <v>0</v>
      </c>
      <c r="J28" s="101">
        <f t="shared" si="4"/>
        <v>0</v>
      </c>
      <c r="K28" s="8">
        <f t="shared" si="5"/>
        <v>0</v>
      </c>
      <c r="L28" s="179">
        <f t="shared" si="6"/>
        <v>0</v>
      </c>
      <c r="M28" s="146" t="e">
        <f>('Info Empleado'!N15/$U$12)*$U$13</f>
        <v>#DIV/0!</v>
      </c>
      <c r="N28" s="196"/>
      <c r="O28" s="184" t="e">
        <f t="shared" si="7"/>
        <v>#DIV/0!</v>
      </c>
      <c r="P28" s="99">
        <f t="shared" si="8"/>
        <v>0</v>
      </c>
      <c r="Q28" s="99">
        <f t="shared" si="9"/>
        <v>0</v>
      </c>
      <c r="R28" s="44">
        <f t="shared" si="0"/>
        <v>0</v>
      </c>
      <c r="S28" s="44">
        <f t="shared" si="1"/>
        <v>0</v>
      </c>
      <c r="T28" s="148"/>
      <c r="U28" s="156">
        <f t="shared" si="10"/>
        <v>0</v>
      </c>
    </row>
    <row r="29" spans="1:21" ht="20.25">
      <c r="A29" s="33">
        <v>11</v>
      </c>
      <c r="B29" s="7">
        <f>'Info Empleado'!B16</f>
        <v>0</v>
      </c>
      <c r="C29" s="7">
        <f>'Info Empleado'!C16</f>
        <v>0</v>
      </c>
      <c r="D29" s="229"/>
      <c r="E29" s="230"/>
      <c r="F29" s="40"/>
      <c r="G29" s="80"/>
      <c r="H29" s="103">
        <f t="shared" si="2"/>
        <v>0</v>
      </c>
      <c r="I29" s="100">
        <f t="shared" si="3"/>
        <v>0</v>
      </c>
      <c r="J29" s="101">
        <f t="shared" si="4"/>
        <v>0</v>
      </c>
      <c r="K29" s="8">
        <f t="shared" si="5"/>
        <v>0</v>
      </c>
      <c r="L29" s="179">
        <f t="shared" si="6"/>
        <v>0</v>
      </c>
      <c r="M29" s="146" t="e">
        <f>('Info Empleado'!N16/$U$12)*$U$13</f>
        <v>#DIV/0!</v>
      </c>
      <c r="N29" s="196"/>
      <c r="O29" s="184" t="e">
        <f t="shared" si="7"/>
        <v>#DIV/0!</v>
      </c>
      <c r="P29" s="99">
        <f t="shared" si="8"/>
        <v>0</v>
      </c>
      <c r="Q29" s="99">
        <f t="shared" si="9"/>
        <v>0</v>
      </c>
      <c r="R29" s="44">
        <f t="shared" si="0"/>
        <v>0</v>
      </c>
      <c r="S29" s="44">
        <f t="shared" si="1"/>
        <v>0</v>
      </c>
      <c r="T29" s="148"/>
      <c r="U29" s="156">
        <f t="shared" si="10"/>
        <v>0</v>
      </c>
    </row>
    <row r="30" spans="1:21" ht="20.25">
      <c r="A30" s="33">
        <v>12</v>
      </c>
      <c r="B30" s="7">
        <f>'Info Empleado'!B17</f>
        <v>0</v>
      </c>
      <c r="C30" s="7">
        <f>'Info Empleado'!C17</f>
        <v>0</v>
      </c>
      <c r="D30" s="229"/>
      <c r="E30" s="230"/>
      <c r="F30" s="40"/>
      <c r="G30" s="80"/>
      <c r="H30" s="103">
        <f t="shared" si="2"/>
        <v>0</v>
      </c>
      <c r="I30" s="100">
        <f t="shared" si="3"/>
        <v>0</v>
      </c>
      <c r="J30" s="101">
        <f t="shared" si="4"/>
        <v>0</v>
      </c>
      <c r="K30" s="8">
        <f t="shared" si="5"/>
        <v>0</v>
      </c>
      <c r="L30" s="179">
        <f t="shared" si="6"/>
        <v>0</v>
      </c>
      <c r="M30" s="146" t="e">
        <f>('Info Empleado'!N17/$U$12)*$U$13</f>
        <v>#DIV/0!</v>
      </c>
      <c r="N30" s="196"/>
      <c r="O30" s="184" t="e">
        <f t="shared" si="7"/>
        <v>#DIV/0!</v>
      </c>
      <c r="P30" s="99">
        <f t="shared" si="8"/>
        <v>0</v>
      </c>
      <c r="Q30" s="99">
        <f t="shared" si="9"/>
        <v>0</v>
      </c>
      <c r="R30" s="44">
        <f t="shared" si="0"/>
        <v>0</v>
      </c>
      <c r="S30" s="44">
        <f t="shared" si="1"/>
        <v>0</v>
      </c>
      <c r="T30" s="148"/>
      <c r="U30" s="156">
        <f t="shared" si="10"/>
        <v>0</v>
      </c>
    </row>
    <row r="31" spans="1:21" ht="20.25">
      <c r="A31" s="33">
        <v>13</v>
      </c>
      <c r="B31" s="7">
        <f>'Info Empleado'!B18</f>
        <v>0</v>
      </c>
      <c r="C31" s="7">
        <f>'Info Empleado'!C18</f>
        <v>0</v>
      </c>
      <c r="D31" s="229"/>
      <c r="E31" s="230"/>
      <c r="F31" s="40"/>
      <c r="G31" s="80"/>
      <c r="H31" s="103">
        <f t="shared" si="2"/>
        <v>0</v>
      </c>
      <c r="I31" s="100">
        <f t="shared" si="3"/>
        <v>0</v>
      </c>
      <c r="J31" s="101">
        <f t="shared" si="4"/>
        <v>0</v>
      </c>
      <c r="K31" s="8">
        <f t="shared" si="5"/>
        <v>0</v>
      </c>
      <c r="L31" s="179">
        <f t="shared" si="6"/>
        <v>0</v>
      </c>
      <c r="M31" s="146" t="e">
        <f>('Info Empleado'!N18/$U$12)*$U$13</f>
        <v>#DIV/0!</v>
      </c>
      <c r="N31" s="196"/>
      <c r="O31" s="184" t="e">
        <f t="shared" si="7"/>
        <v>#DIV/0!</v>
      </c>
      <c r="P31" s="99">
        <f t="shared" si="8"/>
        <v>0</v>
      </c>
      <c r="Q31" s="99">
        <f t="shared" si="9"/>
        <v>0</v>
      </c>
      <c r="R31" s="44">
        <f t="shared" si="0"/>
        <v>0</v>
      </c>
      <c r="S31" s="44">
        <f t="shared" si="1"/>
        <v>0</v>
      </c>
      <c r="T31" s="148"/>
      <c r="U31" s="156">
        <f t="shared" si="10"/>
        <v>0</v>
      </c>
    </row>
    <row r="32" spans="1:21" s="5" customFormat="1" ht="20.25">
      <c r="A32" s="33">
        <v>14</v>
      </c>
      <c r="B32" s="7">
        <f>'Info Empleado'!B19</f>
        <v>0</v>
      </c>
      <c r="C32" s="7">
        <f>'Info Empleado'!C19</f>
        <v>0</v>
      </c>
      <c r="D32" s="229"/>
      <c r="E32" s="230"/>
      <c r="F32" s="41"/>
      <c r="G32" s="81"/>
      <c r="H32" s="103">
        <f t="shared" si="2"/>
        <v>0</v>
      </c>
      <c r="I32" s="100">
        <f t="shared" si="3"/>
        <v>0</v>
      </c>
      <c r="J32" s="101">
        <f t="shared" si="4"/>
        <v>0</v>
      </c>
      <c r="K32" s="8">
        <f t="shared" si="5"/>
        <v>0</v>
      </c>
      <c r="L32" s="179">
        <f t="shared" si="6"/>
        <v>0</v>
      </c>
      <c r="M32" s="146" t="e">
        <f>('Info Empleado'!N19/$U$12)*$U$13</f>
        <v>#DIV/0!</v>
      </c>
      <c r="N32" s="196"/>
      <c r="O32" s="184" t="e">
        <f t="shared" si="7"/>
        <v>#DIV/0!</v>
      </c>
      <c r="P32" s="99">
        <f t="shared" si="8"/>
        <v>0</v>
      </c>
      <c r="Q32" s="99">
        <f t="shared" si="9"/>
        <v>0</v>
      </c>
      <c r="R32" s="44">
        <f t="shared" si="0"/>
        <v>0</v>
      </c>
      <c r="S32" s="44">
        <f t="shared" si="1"/>
        <v>0</v>
      </c>
      <c r="T32" s="149"/>
      <c r="U32" s="156">
        <f t="shared" si="10"/>
        <v>0</v>
      </c>
    </row>
    <row r="33" spans="1:21" ht="20.25">
      <c r="A33" s="33">
        <v>15</v>
      </c>
      <c r="B33" s="7">
        <f>'Info Empleado'!B20</f>
        <v>0</v>
      </c>
      <c r="C33" s="7">
        <f>'Info Empleado'!C20</f>
        <v>0</v>
      </c>
      <c r="D33" s="229"/>
      <c r="E33" s="230"/>
      <c r="F33" s="40"/>
      <c r="G33" s="80"/>
      <c r="H33" s="103">
        <f t="shared" si="2"/>
        <v>0</v>
      </c>
      <c r="I33" s="100">
        <f t="shared" si="3"/>
        <v>0</v>
      </c>
      <c r="J33" s="101">
        <f t="shared" si="4"/>
        <v>0</v>
      </c>
      <c r="K33" s="8">
        <f t="shared" si="5"/>
        <v>0</v>
      </c>
      <c r="L33" s="179">
        <f t="shared" si="6"/>
        <v>0</v>
      </c>
      <c r="M33" s="146" t="e">
        <f>('Info Empleado'!N20/$U$12)*$U$13</f>
        <v>#DIV/0!</v>
      </c>
      <c r="N33" s="196"/>
      <c r="O33" s="184" t="e">
        <f t="shared" si="7"/>
        <v>#DIV/0!</v>
      </c>
      <c r="P33" s="99">
        <f t="shared" si="8"/>
        <v>0</v>
      </c>
      <c r="Q33" s="99">
        <f t="shared" si="9"/>
        <v>0</v>
      </c>
      <c r="R33" s="44">
        <f t="shared" si="0"/>
        <v>0</v>
      </c>
      <c r="S33" s="44">
        <f t="shared" si="1"/>
        <v>0</v>
      </c>
      <c r="T33" s="148"/>
      <c r="U33" s="156">
        <f t="shared" si="10"/>
        <v>0</v>
      </c>
    </row>
    <row r="34" spans="1:21" ht="20.25">
      <c r="A34" s="33">
        <v>16</v>
      </c>
      <c r="B34" s="7">
        <f>'Info Empleado'!B21</f>
        <v>0</v>
      </c>
      <c r="C34" s="7">
        <f>'Info Empleado'!C21</f>
        <v>0</v>
      </c>
      <c r="D34" s="229"/>
      <c r="E34" s="230"/>
      <c r="F34" s="40"/>
      <c r="G34" s="80"/>
      <c r="H34" s="103">
        <f t="shared" si="2"/>
        <v>0</v>
      </c>
      <c r="I34" s="100">
        <f t="shared" si="3"/>
        <v>0</v>
      </c>
      <c r="J34" s="101">
        <f t="shared" si="4"/>
        <v>0</v>
      </c>
      <c r="K34" s="8">
        <f t="shared" si="5"/>
        <v>0</v>
      </c>
      <c r="L34" s="179">
        <f t="shared" si="6"/>
        <v>0</v>
      </c>
      <c r="M34" s="146" t="e">
        <f>('Info Empleado'!N21/$U$12)*$U$13</f>
        <v>#DIV/0!</v>
      </c>
      <c r="N34" s="196"/>
      <c r="O34" s="184" t="e">
        <f t="shared" si="7"/>
        <v>#DIV/0!</v>
      </c>
      <c r="P34" s="99">
        <f t="shared" si="8"/>
        <v>0</v>
      </c>
      <c r="Q34" s="99">
        <f t="shared" si="9"/>
        <v>0</v>
      </c>
      <c r="R34" s="44">
        <f t="shared" si="0"/>
        <v>0</v>
      </c>
      <c r="S34" s="44">
        <f t="shared" si="1"/>
        <v>0</v>
      </c>
      <c r="T34" s="148"/>
      <c r="U34" s="156">
        <f t="shared" si="10"/>
        <v>0</v>
      </c>
    </row>
    <row r="35" spans="1:21" ht="20.25">
      <c r="A35" s="33">
        <v>17</v>
      </c>
      <c r="B35" s="7">
        <f>'Info Empleado'!B22</f>
        <v>0</v>
      </c>
      <c r="C35" s="7">
        <f>'Info Empleado'!C22</f>
        <v>0</v>
      </c>
      <c r="D35" s="229"/>
      <c r="E35" s="230"/>
      <c r="F35" s="40"/>
      <c r="G35" s="80"/>
      <c r="H35" s="103">
        <f t="shared" si="2"/>
        <v>0</v>
      </c>
      <c r="I35" s="100">
        <f t="shared" si="3"/>
        <v>0</v>
      </c>
      <c r="J35" s="101">
        <f t="shared" si="4"/>
        <v>0</v>
      </c>
      <c r="K35" s="8">
        <f t="shared" si="5"/>
        <v>0</v>
      </c>
      <c r="L35" s="179">
        <f t="shared" si="6"/>
        <v>0</v>
      </c>
      <c r="M35" s="146" t="e">
        <f>('Info Empleado'!N22/$U$12)*$U$13</f>
        <v>#DIV/0!</v>
      </c>
      <c r="N35" s="196"/>
      <c r="O35" s="184" t="e">
        <f t="shared" si="7"/>
        <v>#DIV/0!</v>
      </c>
      <c r="P35" s="99">
        <f t="shared" si="8"/>
        <v>0</v>
      </c>
      <c r="Q35" s="99">
        <f t="shared" si="9"/>
        <v>0</v>
      </c>
      <c r="R35" s="44">
        <f t="shared" si="0"/>
        <v>0</v>
      </c>
      <c r="S35" s="44">
        <f t="shared" si="1"/>
        <v>0</v>
      </c>
      <c r="T35" s="148"/>
      <c r="U35" s="156">
        <f t="shared" si="10"/>
        <v>0</v>
      </c>
    </row>
    <row r="36" spans="1:21" ht="20.25">
      <c r="A36" s="33">
        <v>18</v>
      </c>
      <c r="B36" s="7">
        <f>'Info Empleado'!B23</f>
        <v>0</v>
      </c>
      <c r="C36" s="7">
        <f>'Info Empleado'!C23</f>
        <v>0</v>
      </c>
      <c r="D36" s="229"/>
      <c r="E36" s="230"/>
      <c r="F36" s="40"/>
      <c r="G36" s="80"/>
      <c r="H36" s="103">
        <f t="shared" si="2"/>
        <v>0</v>
      </c>
      <c r="I36" s="100">
        <f t="shared" si="3"/>
        <v>0</v>
      </c>
      <c r="J36" s="101">
        <f t="shared" si="4"/>
        <v>0</v>
      </c>
      <c r="K36" s="8">
        <f t="shared" si="5"/>
        <v>0</v>
      </c>
      <c r="L36" s="179">
        <f t="shared" si="6"/>
        <v>0</v>
      </c>
      <c r="M36" s="146" t="e">
        <f>('Info Empleado'!N23/$U$12)*$U$13</f>
        <v>#DIV/0!</v>
      </c>
      <c r="N36" s="196"/>
      <c r="O36" s="184" t="e">
        <f t="shared" si="7"/>
        <v>#DIV/0!</v>
      </c>
      <c r="P36" s="99">
        <f t="shared" si="8"/>
        <v>0</v>
      </c>
      <c r="Q36" s="99">
        <f t="shared" si="9"/>
        <v>0</v>
      </c>
      <c r="R36" s="44">
        <f t="shared" si="0"/>
        <v>0</v>
      </c>
      <c r="S36" s="44">
        <f t="shared" si="1"/>
        <v>0</v>
      </c>
      <c r="T36" s="148"/>
      <c r="U36" s="156">
        <f t="shared" si="10"/>
        <v>0</v>
      </c>
    </row>
    <row r="37" spans="1:21" ht="20.25">
      <c r="A37" s="33">
        <v>19</v>
      </c>
      <c r="B37" s="7">
        <f>'Info Empleado'!B24</f>
        <v>0</v>
      </c>
      <c r="C37" s="7">
        <f>'Info Empleado'!C24</f>
        <v>0</v>
      </c>
      <c r="D37" s="229"/>
      <c r="E37" s="230"/>
      <c r="F37" s="40"/>
      <c r="G37" s="80"/>
      <c r="H37" s="103">
        <f t="shared" si="2"/>
        <v>0</v>
      </c>
      <c r="I37" s="100">
        <f t="shared" si="3"/>
        <v>0</v>
      </c>
      <c r="J37" s="101">
        <f t="shared" si="4"/>
        <v>0</v>
      </c>
      <c r="K37" s="8">
        <f t="shared" si="5"/>
        <v>0</v>
      </c>
      <c r="L37" s="179">
        <f t="shared" si="6"/>
        <v>0</v>
      </c>
      <c r="M37" s="146" t="e">
        <f>('Info Empleado'!N24/$U$12)*$U$13</f>
        <v>#DIV/0!</v>
      </c>
      <c r="N37" s="196"/>
      <c r="O37" s="184" t="e">
        <f t="shared" si="7"/>
        <v>#DIV/0!</v>
      </c>
      <c r="P37" s="99">
        <f t="shared" si="8"/>
        <v>0</v>
      </c>
      <c r="Q37" s="99">
        <f t="shared" si="9"/>
        <v>0</v>
      </c>
      <c r="R37" s="44">
        <f t="shared" si="0"/>
        <v>0</v>
      </c>
      <c r="S37" s="44">
        <f t="shared" si="1"/>
        <v>0</v>
      </c>
      <c r="T37" s="148"/>
      <c r="U37" s="156">
        <f t="shared" si="10"/>
        <v>0</v>
      </c>
    </row>
    <row r="38" spans="1:21" ht="20.25">
      <c r="A38" s="33">
        <v>20</v>
      </c>
      <c r="B38" s="7">
        <f>'Info Empleado'!B25</f>
        <v>0</v>
      </c>
      <c r="C38" s="7">
        <f>'Info Empleado'!C25</f>
        <v>0</v>
      </c>
      <c r="D38" s="229"/>
      <c r="E38" s="230"/>
      <c r="F38" s="40"/>
      <c r="G38" s="80"/>
      <c r="H38" s="103">
        <f t="shared" si="2"/>
        <v>0</v>
      </c>
      <c r="I38" s="100">
        <f t="shared" si="3"/>
        <v>0</v>
      </c>
      <c r="J38" s="101">
        <f t="shared" si="4"/>
        <v>0</v>
      </c>
      <c r="K38" s="8">
        <f t="shared" si="5"/>
        <v>0</v>
      </c>
      <c r="L38" s="179">
        <f t="shared" si="6"/>
        <v>0</v>
      </c>
      <c r="M38" s="146" t="e">
        <f>('Info Empleado'!N25/$U$12)*$U$13</f>
        <v>#DIV/0!</v>
      </c>
      <c r="N38" s="196"/>
      <c r="O38" s="184" t="e">
        <f t="shared" si="7"/>
        <v>#DIV/0!</v>
      </c>
      <c r="P38" s="99">
        <f t="shared" si="8"/>
        <v>0</v>
      </c>
      <c r="Q38" s="99">
        <f t="shared" si="9"/>
        <v>0</v>
      </c>
      <c r="R38" s="44">
        <f t="shared" si="0"/>
        <v>0</v>
      </c>
      <c r="S38" s="44">
        <f t="shared" si="1"/>
        <v>0</v>
      </c>
      <c r="T38" s="148"/>
      <c r="U38" s="156">
        <f t="shared" si="10"/>
        <v>0</v>
      </c>
    </row>
    <row r="39" spans="1:21" s="77" customFormat="1" ht="21" thickBot="1">
      <c r="A39" s="293" t="s">
        <v>26</v>
      </c>
      <c r="B39" s="294"/>
      <c r="C39" s="294"/>
      <c r="D39" s="227">
        <f>SUM(D19:D38)</f>
        <v>0</v>
      </c>
      <c r="E39" s="227">
        <f>SUM(E19:E38)</f>
        <v>0</v>
      </c>
      <c r="F39" s="87" t="s">
        <v>31</v>
      </c>
      <c r="G39" s="82" t="s">
        <v>31</v>
      </c>
      <c r="H39" s="75">
        <f>SUM(H19:H38)</f>
        <v>0</v>
      </c>
      <c r="I39" s="75">
        <f t="shared" ref="I39:K39" si="11">SUM(I19:I38)</f>
        <v>0</v>
      </c>
      <c r="J39" s="75">
        <f t="shared" si="11"/>
        <v>0</v>
      </c>
      <c r="K39" s="75">
        <f t="shared" si="11"/>
        <v>0</v>
      </c>
      <c r="L39" s="178">
        <f>SUM(L19:L38)</f>
        <v>0</v>
      </c>
      <c r="M39" s="76">
        <f>SUM(H39:L39)</f>
        <v>0</v>
      </c>
      <c r="N39" s="152" t="s">
        <v>31</v>
      </c>
      <c r="O39" s="154" t="e">
        <f>SUM(O19:O38)</f>
        <v>#DIV/0!</v>
      </c>
      <c r="P39" s="154">
        <f t="shared" ref="P39:U39" si="12">SUM(P19:P38)</f>
        <v>0</v>
      </c>
      <c r="Q39" s="154">
        <f>SUM(Q19:Q38)</f>
        <v>0</v>
      </c>
      <c r="R39" s="154">
        <f t="shared" si="12"/>
        <v>0</v>
      </c>
      <c r="S39" s="154">
        <f t="shared" si="12"/>
        <v>0</v>
      </c>
      <c r="T39" s="154">
        <f t="shared" si="12"/>
        <v>0</v>
      </c>
      <c r="U39" s="154">
        <f t="shared" si="12"/>
        <v>0</v>
      </c>
    </row>
    <row r="40" spans="1:21">
      <c r="K40" s="9"/>
      <c r="L40" s="9"/>
    </row>
    <row r="41" spans="1:21">
      <c r="B41" s="267" t="s">
        <v>44</v>
      </c>
      <c r="C41" s="267"/>
      <c r="D41" s="45" t="e">
        <f>AVERAGE(D19:D38)</f>
        <v>#DIV/0!</v>
      </c>
      <c r="K41" s="9"/>
      <c r="L41" s="9"/>
    </row>
    <row r="42" spans="1:21">
      <c r="B42" s="267" t="s">
        <v>45</v>
      </c>
      <c r="C42" s="267"/>
      <c r="D42" s="45" t="e">
        <f>AVERAGE(E19:E38)</f>
        <v>#DIV/0!</v>
      </c>
      <c r="K42" s="9"/>
      <c r="L42" s="9"/>
    </row>
    <row r="43" spans="1:21">
      <c r="B43" s="267" t="s">
        <v>30</v>
      </c>
      <c r="C43" s="267"/>
      <c r="D43" s="45" t="e">
        <f>AVERAGE(F19:F39)</f>
        <v>#DIV/0!</v>
      </c>
      <c r="K43" s="9"/>
      <c r="L43" s="9"/>
    </row>
    <row r="44" spans="1:21">
      <c r="K44" s="9"/>
      <c r="L44" s="9"/>
    </row>
    <row r="45" spans="1:21">
      <c r="K45" s="9"/>
      <c r="L45" s="9"/>
    </row>
    <row r="46" spans="1:21" ht="20.25">
      <c r="A46" s="132" t="s">
        <v>74</v>
      </c>
    </row>
    <row r="47" spans="1:21" ht="20.25">
      <c r="A47" s="253" t="s">
        <v>149</v>
      </c>
      <c r="B47" s="253"/>
      <c r="C47" s="253"/>
      <c r="D47" s="253"/>
      <c r="E47" s="253"/>
      <c r="F47" s="253"/>
      <c r="G47" s="253"/>
      <c r="H47" s="253"/>
      <c r="I47" s="253"/>
      <c r="J47" s="253"/>
      <c r="K47" s="253"/>
      <c r="L47" s="253"/>
      <c r="M47" s="253"/>
      <c r="N47" s="253"/>
    </row>
    <row r="48" spans="1:21" ht="20.25">
      <c r="A48" s="253" t="s">
        <v>83</v>
      </c>
      <c r="B48" s="253"/>
      <c r="C48" s="253"/>
      <c r="D48" s="253"/>
      <c r="E48" s="253"/>
      <c r="F48" s="253"/>
      <c r="G48" s="253"/>
      <c r="H48" s="253"/>
      <c r="I48" s="253"/>
      <c r="J48" s="253"/>
      <c r="K48" s="253"/>
      <c r="L48" s="253"/>
      <c r="M48" s="253"/>
      <c r="N48" s="253"/>
      <c r="O48" s="253"/>
      <c r="P48" s="253"/>
      <c r="Q48" s="170"/>
    </row>
    <row r="49" spans="1:17" ht="20.25">
      <c r="A49" s="253" t="s">
        <v>78</v>
      </c>
      <c r="B49" s="253"/>
      <c r="C49" s="253"/>
      <c r="D49" s="253"/>
      <c r="E49" s="253"/>
      <c r="F49" s="253"/>
      <c r="G49" s="253"/>
      <c r="H49" s="253"/>
      <c r="I49" s="253"/>
      <c r="J49" s="253"/>
      <c r="K49" s="253"/>
      <c r="L49" s="253"/>
      <c r="M49" s="253"/>
      <c r="N49" s="253"/>
      <c r="O49" s="253"/>
      <c r="P49" s="253"/>
      <c r="Q49" s="170"/>
    </row>
    <row r="50" spans="1:17" ht="20.25">
      <c r="A50" s="253" t="s">
        <v>96</v>
      </c>
      <c r="B50" s="253"/>
      <c r="C50" s="253"/>
      <c r="D50" s="253"/>
      <c r="E50" s="253"/>
      <c r="F50" s="253"/>
      <c r="G50" s="253"/>
      <c r="H50" s="253"/>
      <c r="I50" s="253"/>
      <c r="J50" s="253"/>
      <c r="K50" s="253"/>
      <c r="L50" s="253"/>
      <c r="M50" s="253"/>
      <c r="N50" s="253"/>
      <c r="O50" s="253"/>
      <c r="P50" s="253"/>
      <c r="Q50" s="170"/>
    </row>
    <row r="51" spans="1:17" s="5" customFormat="1" ht="20.25">
      <c r="A51" s="253" t="s">
        <v>79</v>
      </c>
      <c r="B51" s="253"/>
      <c r="C51" s="253"/>
      <c r="D51" s="253"/>
      <c r="E51" s="253"/>
      <c r="F51" s="253"/>
      <c r="G51" s="253"/>
      <c r="H51" s="253"/>
      <c r="I51" s="253"/>
      <c r="J51" s="253"/>
      <c r="K51" s="253"/>
      <c r="L51" s="253"/>
      <c r="M51" s="253"/>
      <c r="N51" s="253"/>
      <c r="O51" s="253"/>
      <c r="P51" s="253"/>
      <c r="Q51" s="170"/>
    </row>
    <row r="52" spans="1:17" ht="20.25">
      <c r="A52" s="253" t="s">
        <v>80</v>
      </c>
      <c r="B52" s="253"/>
      <c r="C52" s="253"/>
      <c r="D52" s="253"/>
      <c r="E52" s="253"/>
      <c r="F52" s="253"/>
      <c r="G52" s="253"/>
      <c r="H52" s="253"/>
      <c r="I52" s="253"/>
      <c r="J52" s="253"/>
      <c r="K52" s="253"/>
      <c r="L52" s="253"/>
      <c r="M52" s="253"/>
      <c r="N52" s="253"/>
      <c r="O52" s="253"/>
      <c r="P52" s="253"/>
      <c r="Q52" s="170"/>
    </row>
    <row r="53" spans="1:17" ht="20.25">
      <c r="A53" s="268" t="s">
        <v>81</v>
      </c>
      <c r="B53" s="268"/>
      <c r="C53" s="268"/>
      <c r="D53" s="268"/>
      <c r="E53" s="268"/>
      <c r="F53" s="268"/>
      <c r="G53" s="268"/>
      <c r="H53" s="268"/>
      <c r="I53" s="268"/>
      <c r="J53" s="268"/>
      <c r="K53" s="268"/>
      <c r="L53" s="268"/>
      <c r="M53" s="268"/>
      <c r="N53" s="268"/>
      <c r="O53" s="268"/>
      <c r="P53" s="268"/>
      <c r="Q53" s="171"/>
    </row>
    <row r="59" spans="1:17">
      <c r="B59" s="10"/>
      <c r="C59" s="10"/>
    </row>
    <row r="60" spans="1:17">
      <c r="B60" s="10"/>
      <c r="C60" s="10"/>
      <c r="D60" s="11"/>
      <c r="E60" s="11"/>
      <c r="F60" s="11"/>
      <c r="G60" s="11"/>
      <c r="H60" s="97"/>
    </row>
    <row r="61" spans="1:17">
      <c r="B61" s="10"/>
      <c r="C61" s="10"/>
      <c r="D61" s="11"/>
      <c r="E61" s="11"/>
      <c r="F61" s="11"/>
      <c r="G61" s="11"/>
      <c r="H61" s="97"/>
    </row>
    <row r="62" spans="1:17">
      <c r="B62" s="10"/>
      <c r="C62" s="10"/>
      <c r="D62" s="11"/>
      <c r="E62" s="11"/>
      <c r="F62" s="11"/>
      <c r="G62" s="11"/>
      <c r="H62" s="97"/>
    </row>
    <row r="63" spans="1:17">
      <c r="B63" s="10"/>
      <c r="C63" s="10"/>
    </row>
    <row r="64" spans="1:17">
      <c r="B64" s="9"/>
      <c r="C64" s="9"/>
    </row>
    <row r="66" spans="2:3">
      <c r="B66" s="12"/>
      <c r="C66" s="12"/>
    </row>
  </sheetData>
  <sheetProtection sheet="1" objects="1" scenarios="1" formatCells="0" formatColumns="0" formatRows="0" insertColumns="0" insertRows="0" deleteColumns="0" deleteRows="0" sort="0"/>
  <mergeCells count="39">
    <mergeCell ref="A4:U4"/>
    <mergeCell ref="B41:C41"/>
    <mergeCell ref="C17:C18"/>
    <mergeCell ref="A39:C39"/>
    <mergeCell ref="G17:G18"/>
    <mergeCell ref="E17:E18"/>
    <mergeCell ref="A13:B13"/>
    <mergeCell ref="H17:O17"/>
    <mergeCell ref="A11:B11"/>
    <mergeCell ref="A14:B14"/>
    <mergeCell ref="U17:U18"/>
    <mergeCell ref="M12:T12"/>
    <mergeCell ref="M10:T10"/>
    <mergeCell ref="M11:T11"/>
    <mergeCell ref="A1:U1"/>
    <mergeCell ref="A2:U2"/>
    <mergeCell ref="A6:U6"/>
    <mergeCell ref="A8:C8"/>
    <mergeCell ref="P17:S17"/>
    <mergeCell ref="B17:B18"/>
    <mergeCell ref="A17:A18"/>
    <mergeCell ref="A9:B9"/>
    <mergeCell ref="A10:B10"/>
    <mergeCell ref="A3:U3"/>
    <mergeCell ref="A12:B12"/>
    <mergeCell ref="D17:D18"/>
    <mergeCell ref="F17:F18"/>
    <mergeCell ref="A15:U15"/>
    <mergeCell ref="A5:U5"/>
    <mergeCell ref="M13:T13"/>
    <mergeCell ref="B43:C43"/>
    <mergeCell ref="B42:C42"/>
    <mergeCell ref="A53:P53"/>
    <mergeCell ref="A47:N47"/>
    <mergeCell ref="A48:P48"/>
    <mergeCell ref="A49:P49"/>
    <mergeCell ref="A50:P50"/>
    <mergeCell ref="A51:P51"/>
    <mergeCell ref="A52:P52"/>
  </mergeCells>
  <printOptions horizontalCentered="1" verticalCentered="1"/>
  <pageMargins left="0.5" right="0.5" top="0.5" bottom="0.5" header="0.5" footer="0.25"/>
  <pageSetup paperSize="5" scale="50" orientation="landscape" r:id="rId1"/>
  <headerFooter alignWithMargins="0">
    <oddFooter>&amp;A</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U67"/>
  <sheetViews>
    <sheetView topLeftCell="A7" zoomScale="70" zoomScaleNormal="70" workbookViewId="0">
      <selection activeCell="A49" sqref="A49:P49"/>
    </sheetView>
  </sheetViews>
  <sheetFormatPr defaultColWidth="8.85546875" defaultRowHeight="15.75"/>
  <cols>
    <col min="1" max="1" width="4.85546875" style="6" customWidth="1"/>
    <col min="2" max="2" width="42.5703125" style="6" customWidth="1"/>
    <col min="3" max="3" width="21.7109375" style="6" customWidth="1"/>
    <col min="4" max="4" width="13.7109375" style="6" customWidth="1"/>
    <col min="5" max="5" width="12.28515625" style="6" customWidth="1"/>
    <col min="6" max="7" width="13.28515625" style="6" customWidth="1"/>
    <col min="8" max="8" width="13.28515625" style="95" customWidth="1"/>
    <col min="9" max="9" width="13.85546875" style="6" customWidth="1"/>
    <col min="10" max="10" width="11.5703125" style="6" customWidth="1"/>
    <col min="11" max="12" width="13.140625" style="6" customWidth="1"/>
    <col min="13" max="13" width="15.85546875" style="6" customWidth="1"/>
    <col min="14" max="14" width="17.7109375" style="6" customWidth="1"/>
    <col min="15" max="15" width="19.5703125" style="6" customWidth="1"/>
    <col min="16" max="16" width="14.42578125" style="6" bestFit="1" customWidth="1"/>
    <col min="17" max="17" width="11.140625" style="6" customWidth="1"/>
    <col min="18" max="18" width="14.140625" style="6" customWidth="1"/>
    <col min="19" max="19" width="15.7109375" style="6" bestFit="1" customWidth="1"/>
    <col min="20" max="20" width="17.140625" style="6" customWidth="1"/>
    <col min="21" max="21" width="23.140625" style="6" customWidth="1"/>
    <col min="22" max="16384" width="8.85546875" style="6"/>
  </cols>
  <sheetData>
    <row r="1" spans="1:21" ht="18.75">
      <c r="A1" s="269" t="s">
        <v>25</v>
      </c>
      <c r="B1" s="269"/>
      <c r="C1" s="269"/>
      <c r="D1" s="269"/>
      <c r="E1" s="269"/>
      <c r="F1" s="269"/>
      <c r="G1" s="269"/>
      <c r="H1" s="269"/>
      <c r="I1" s="269"/>
      <c r="J1" s="269"/>
      <c r="K1" s="269"/>
      <c r="L1" s="269"/>
      <c r="M1" s="269"/>
      <c r="N1" s="269"/>
      <c r="O1" s="269"/>
      <c r="P1" s="269"/>
      <c r="Q1" s="269"/>
      <c r="R1" s="269"/>
      <c r="S1" s="269"/>
      <c r="T1" s="269"/>
      <c r="U1" s="269"/>
    </row>
    <row r="2" spans="1:21" ht="18.75">
      <c r="A2" s="270" t="s">
        <v>21</v>
      </c>
      <c r="B2" s="270"/>
      <c r="C2" s="270"/>
      <c r="D2" s="270"/>
      <c r="E2" s="270"/>
      <c r="F2" s="270"/>
      <c r="G2" s="270"/>
      <c r="H2" s="270"/>
      <c r="I2" s="270"/>
      <c r="J2" s="270"/>
      <c r="K2" s="270"/>
      <c r="L2" s="270"/>
      <c r="M2" s="270"/>
      <c r="N2" s="270"/>
      <c r="O2" s="270"/>
      <c r="P2" s="270"/>
      <c r="Q2" s="270"/>
      <c r="R2" s="270"/>
      <c r="S2" s="270"/>
      <c r="T2" s="270"/>
      <c r="U2" s="270"/>
    </row>
    <row r="3" spans="1:21" ht="21.75">
      <c r="A3" s="269" t="s">
        <v>52</v>
      </c>
      <c r="B3" s="269"/>
      <c r="C3" s="269"/>
      <c r="D3" s="269"/>
      <c r="E3" s="269"/>
      <c r="F3" s="269"/>
      <c r="G3" s="269"/>
      <c r="H3" s="269"/>
      <c r="I3" s="269"/>
      <c r="J3" s="269"/>
      <c r="K3" s="269"/>
      <c r="L3" s="269"/>
      <c r="M3" s="269"/>
      <c r="N3" s="269"/>
      <c r="O3" s="269"/>
      <c r="P3" s="269"/>
      <c r="Q3" s="269"/>
      <c r="R3" s="269"/>
      <c r="S3" s="269"/>
      <c r="T3" s="269"/>
      <c r="U3" s="269"/>
    </row>
    <row r="4" spans="1:21" ht="18.75">
      <c r="A4" s="311" t="s">
        <v>38</v>
      </c>
      <c r="B4" s="311"/>
      <c r="C4" s="311"/>
      <c r="D4" s="311"/>
      <c r="E4" s="311"/>
      <c r="F4" s="311"/>
      <c r="G4" s="311"/>
      <c r="H4" s="311"/>
      <c r="I4" s="311"/>
      <c r="J4" s="311"/>
      <c r="K4" s="311"/>
      <c r="L4" s="311"/>
      <c r="M4" s="311"/>
      <c r="N4" s="311"/>
      <c r="O4" s="311"/>
      <c r="P4" s="311"/>
      <c r="Q4" s="311"/>
      <c r="R4" s="311"/>
      <c r="S4" s="311"/>
      <c r="T4" s="311"/>
      <c r="U4" s="311"/>
    </row>
    <row r="5" spans="1:21" ht="18.75">
      <c r="A5" s="311" t="s">
        <v>37</v>
      </c>
      <c r="B5" s="311"/>
      <c r="C5" s="311"/>
      <c r="D5" s="311"/>
      <c r="E5" s="311"/>
      <c r="F5" s="311"/>
      <c r="G5" s="311"/>
      <c r="H5" s="311"/>
      <c r="I5" s="311"/>
      <c r="J5" s="311"/>
      <c r="K5" s="311"/>
      <c r="L5" s="311"/>
      <c r="M5" s="311"/>
      <c r="N5" s="311"/>
      <c r="O5" s="311"/>
      <c r="P5" s="311"/>
      <c r="Q5" s="311"/>
      <c r="R5" s="311"/>
      <c r="S5" s="311"/>
      <c r="T5" s="311"/>
      <c r="U5" s="311"/>
    </row>
    <row r="6" spans="1:21" ht="18.75">
      <c r="A6" s="311" t="s">
        <v>20</v>
      </c>
      <c r="B6" s="311"/>
      <c r="C6" s="311"/>
      <c r="D6" s="311"/>
      <c r="E6" s="311"/>
      <c r="F6" s="311"/>
      <c r="G6" s="311"/>
      <c r="H6" s="311"/>
      <c r="I6" s="311"/>
      <c r="J6" s="311"/>
      <c r="K6" s="311"/>
      <c r="L6" s="311"/>
      <c r="M6" s="311"/>
      <c r="N6" s="311"/>
      <c r="O6" s="311"/>
      <c r="P6" s="311"/>
      <c r="Q6" s="311"/>
      <c r="R6" s="311"/>
      <c r="S6" s="311"/>
      <c r="T6" s="311"/>
      <c r="U6" s="311"/>
    </row>
    <row r="7" spans="1:21" ht="16.5" thickBot="1">
      <c r="A7" s="51"/>
      <c r="B7" s="51"/>
      <c r="C7" s="51"/>
      <c r="D7" s="51"/>
      <c r="E7" s="51"/>
      <c r="F7" s="51"/>
      <c r="G7" s="51"/>
      <c r="H7" s="94"/>
      <c r="I7" s="51"/>
      <c r="J7" s="51"/>
      <c r="K7" s="51"/>
      <c r="L7" s="51"/>
      <c r="M7" s="51"/>
      <c r="N7" s="51"/>
      <c r="O7" s="51"/>
      <c r="P7" s="51"/>
      <c r="Q7" s="51"/>
      <c r="R7" s="51"/>
      <c r="S7" s="51"/>
      <c r="T7" s="51"/>
      <c r="U7" s="51"/>
    </row>
    <row r="8" spans="1:21" ht="16.5" thickBot="1">
      <c r="A8" s="272" t="s">
        <v>27</v>
      </c>
      <c r="B8" s="273"/>
      <c r="C8" s="274"/>
      <c r="K8" s="51"/>
      <c r="L8" s="51"/>
      <c r="M8" s="51"/>
      <c r="N8" s="51"/>
      <c r="O8" s="51"/>
      <c r="P8" s="51"/>
      <c r="Q8" s="51"/>
      <c r="R8" s="51"/>
      <c r="S8" s="51"/>
      <c r="T8" s="51"/>
      <c r="U8" s="51"/>
    </row>
    <row r="9" spans="1:21" ht="21" thickBot="1">
      <c r="A9" s="307" t="s">
        <v>105</v>
      </c>
      <c r="B9" s="308"/>
      <c r="C9" s="177"/>
      <c r="K9" s="290" t="s">
        <v>145</v>
      </c>
      <c r="L9" s="291"/>
      <c r="M9" s="291"/>
      <c r="N9" s="291"/>
      <c r="O9" s="291"/>
      <c r="P9" s="291"/>
      <c r="Q9" s="291"/>
      <c r="R9" s="291"/>
      <c r="S9" s="291"/>
      <c r="T9" s="292"/>
      <c r="U9" s="181"/>
    </row>
    <row r="10" spans="1:21" ht="21" thickBot="1">
      <c r="A10" s="309" t="s">
        <v>106</v>
      </c>
      <c r="B10" s="310"/>
      <c r="C10" s="177"/>
      <c r="D10" s="51"/>
      <c r="E10" s="51"/>
      <c r="F10" s="51"/>
      <c r="G10" s="51"/>
      <c r="H10" s="94"/>
      <c r="I10" s="51"/>
      <c r="J10" s="51"/>
      <c r="K10" s="290" t="s">
        <v>146</v>
      </c>
      <c r="L10" s="291"/>
      <c r="M10" s="291"/>
      <c r="N10" s="291"/>
      <c r="O10" s="291"/>
      <c r="P10" s="291"/>
      <c r="Q10" s="291"/>
      <c r="R10" s="291"/>
      <c r="S10" s="291"/>
      <c r="T10" s="292"/>
      <c r="U10" s="83"/>
    </row>
    <row r="11" spans="1:21" ht="21" thickBot="1">
      <c r="A11" s="307" t="s">
        <v>115</v>
      </c>
      <c r="B11" s="308"/>
      <c r="C11" s="177"/>
      <c r="D11" s="51"/>
      <c r="E11" s="51"/>
      <c r="F11" s="51"/>
      <c r="G11" s="51"/>
      <c r="H11" s="94"/>
      <c r="I11" s="51"/>
      <c r="J11" s="51"/>
      <c r="K11" s="312" t="s">
        <v>124</v>
      </c>
      <c r="L11" s="313"/>
      <c r="M11" s="313"/>
      <c r="N11" s="313"/>
      <c r="O11" s="313"/>
      <c r="P11" s="313"/>
      <c r="Q11" s="313"/>
      <c r="R11" s="313"/>
      <c r="S11" s="313"/>
      <c r="T11" s="314"/>
      <c r="U11" s="83"/>
    </row>
    <row r="12" spans="1:21" ht="21" thickBot="1">
      <c r="A12" s="307" t="s">
        <v>117</v>
      </c>
      <c r="B12" s="308"/>
      <c r="C12" s="177"/>
      <c r="D12" s="51"/>
      <c r="E12" s="51"/>
      <c r="F12" s="51"/>
      <c r="G12" s="51"/>
      <c r="H12" s="94"/>
      <c r="I12" s="51"/>
      <c r="J12" s="51"/>
      <c r="K12" s="290" t="s">
        <v>125</v>
      </c>
      <c r="L12" s="291"/>
      <c r="M12" s="291"/>
      <c r="N12" s="291"/>
      <c r="O12" s="291"/>
      <c r="P12" s="291"/>
      <c r="Q12" s="291"/>
      <c r="R12" s="291"/>
      <c r="S12" s="291"/>
      <c r="T12" s="292"/>
      <c r="U12" s="182"/>
    </row>
    <row r="13" spans="1:21" ht="16.5" thickBot="1">
      <c r="A13" s="307" t="s">
        <v>82</v>
      </c>
      <c r="B13" s="308"/>
      <c r="C13" s="177"/>
      <c r="D13" s="51"/>
      <c r="E13" s="51"/>
      <c r="F13" s="51"/>
      <c r="G13" s="51"/>
      <c r="H13" s="94"/>
      <c r="I13" s="51"/>
      <c r="J13" s="51"/>
      <c r="K13" s="51"/>
      <c r="L13" s="51"/>
      <c r="M13" s="51"/>
      <c r="N13" s="51"/>
      <c r="O13" s="51"/>
      <c r="P13" s="51"/>
      <c r="Q13" s="51"/>
      <c r="R13" s="51"/>
      <c r="S13" s="51"/>
      <c r="T13" s="51"/>
    </row>
    <row r="14" spans="1:21" ht="16.5" thickBot="1">
      <c r="A14" s="307" t="s">
        <v>118</v>
      </c>
      <c r="B14" s="308"/>
      <c r="C14" s="177"/>
      <c r="D14" s="51"/>
      <c r="E14" s="51"/>
      <c r="F14" s="51"/>
      <c r="G14" s="51"/>
      <c r="H14" s="94"/>
      <c r="I14" s="51"/>
      <c r="J14" s="51"/>
      <c r="K14" s="51"/>
      <c r="L14" s="51"/>
      <c r="M14" s="51"/>
      <c r="N14" s="51"/>
      <c r="O14" s="51"/>
      <c r="P14" s="51"/>
      <c r="Q14" s="51"/>
      <c r="R14" s="51"/>
      <c r="S14" s="51"/>
      <c r="T14" s="51"/>
    </row>
    <row r="15" spans="1:21">
      <c r="A15" s="59"/>
      <c r="B15" s="59"/>
      <c r="C15" s="60"/>
      <c r="D15" s="51"/>
      <c r="E15" s="51"/>
      <c r="F15" s="51"/>
      <c r="G15" s="51"/>
      <c r="H15" s="94"/>
      <c r="I15" s="51"/>
      <c r="J15" s="51"/>
      <c r="K15" s="51"/>
      <c r="L15" s="51"/>
      <c r="M15" s="51"/>
      <c r="N15" s="51"/>
      <c r="O15" s="51"/>
      <c r="P15" s="51"/>
      <c r="Q15" s="51"/>
      <c r="R15" s="51"/>
      <c r="S15" s="51"/>
      <c r="T15" s="51"/>
    </row>
    <row r="16" spans="1:21" ht="18.75">
      <c r="A16" s="289"/>
      <c r="B16" s="289"/>
      <c r="C16" s="289"/>
      <c r="D16" s="289"/>
      <c r="E16" s="289"/>
      <c r="F16" s="289"/>
      <c r="G16" s="289"/>
      <c r="H16" s="289"/>
      <c r="I16" s="289"/>
      <c r="J16" s="289"/>
      <c r="K16" s="289"/>
      <c r="L16" s="289"/>
      <c r="M16" s="289"/>
      <c r="N16" s="289"/>
      <c r="O16" s="289"/>
      <c r="P16" s="289"/>
      <c r="Q16" s="289"/>
      <c r="R16" s="289"/>
      <c r="S16" s="289"/>
      <c r="T16" s="289"/>
      <c r="U16" s="289"/>
    </row>
    <row r="17" spans="1:21" ht="16.5" thickBot="1">
      <c r="A17" s="84"/>
      <c r="B17" s="84"/>
      <c r="C17" s="84"/>
      <c r="D17" s="84"/>
      <c r="E17" s="84"/>
      <c r="F17" s="84"/>
      <c r="G17" s="84"/>
      <c r="H17" s="96"/>
      <c r="I17" s="84"/>
      <c r="J17" s="84"/>
      <c r="K17" s="84"/>
      <c r="L17" s="84"/>
      <c r="M17" s="84"/>
      <c r="N17" s="84"/>
      <c r="O17" s="84"/>
      <c r="P17" s="84"/>
      <c r="Q17" s="84"/>
      <c r="R17" s="84"/>
      <c r="S17" s="84"/>
      <c r="T17" s="84"/>
      <c r="U17" s="84"/>
    </row>
    <row r="18" spans="1:21" s="30" customFormat="1" ht="48.75" customHeight="1">
      <c r="A18" s="279"/>
      <c r="B18" s="277" t="s">
        <v>0</v>
      </c>
      <c r="C18" s="277" t="s">
        <v>1</v>
      </c>
      <c r="D18" s="285" t="s">
        <v>48</v>
      </c>
      <c r="E18" s="297" t="s">
        <v>40</v>
      </c>
      <c r="F18" s="287" t="s">
        <v>41</v>
      </c>
      <c r="G18" s="295" t="s">
        <v>42</v>
      </c>
      <c r="H18" s="299" t="s">
        <v>16</v>
      </c>
      <c r="I18" s="300"/>
      <c r="J18" s="300"/>
      <c r="K18" s="300"/>
      <c r="L18" s="300"/>
      <c r="M18" s="300"/>
      <c r="N18" s="300"/>
      <c r="O18" s="301"/>
      <c r="P18" s="275" t="s">
        <v>123</v>
      </c>
      <c r="Q18" s="275"/>
      <c r="R18" s="276"/>
      <c r="S18" s="276"/>
      <c r="T18" s="85" t="s">
        <v>127</v>
      </c>
      <c r="U18" s="302" t="s">
        <v>128</v>
      </c>
    </row>
    <row r="19" spans="1:21" s="31" customFormat="1" ht="67.5" customHeight="1" thickBot="1">
      <c r="A19" s="280"/>
      <c r="B19" s="278"/>
      <c r="C19" s="278"/>
      <c r="D19" s="286"/>
      <c r="E19" s="298"/>
      <c r="F19" s="288"/>
      <c r="G19" s="296"/>
      <c r="H19" s="102" t="s">
        <v>50</v>
      </c>
      <c r="I19" s="50" t="s">
        <v>49</v>
      </c>
      <c r="J19" s="50" t="s">
        <v>47</v>
      </c>
      <c r="K19" s="50" t="s">
        <v>17</v>
      </c>
      <c r="L19" s="50" t="s">
        <v>119</v>
      </c>
      <c r="M19" s="50" t="s">
        <v>94</v>
      </c>
      <c r="N19" s="151" t="s">
        <v>95</v>
      </c>
      <c r="O19" s="153" t="s">
        <v>35</v>
      </c>
      <c r="P19" s="98" t="s">
        <v>17</v>
      </c>
      <c r="Q19" s="98" t="s">
        <v>119</v>
      </c>
      <c r="R19" s="42" t="s">
        <v>102</v>
      </c>
      <c r="S19" s="42" t="s">
        <v>101</v>
      </c>
      <c r="T19" s="86" t="s">
        <v>15</v>
      </c>
      <c r="U19" s="303"/>
    </row>
    <row r="20" spans="1:21" ht="20.25">
      <c r="A20" s="34">
        <v>1</v>
      </c>
      <c r="B20" s="35">
        <f>'Info Empleado'!B6</f>
        <v>0</v>
      </c>
      <c r="C20" s="35">
        <f>'Info Empleado'!C6</f>
        <v>0</v>
      </c>
      <c r="D20" s="229"/>
      <c r="E20" s="230"/>
      <c r="F20" s="186"/>
      <c r="G20" s="187"/>
      <c r="H20" s="103">
        <f>D20*F20</f>
        <v>0</v>
      </c>
      <c r="I20" s="100">
        <f>G20*E20</f>
        <v>0</v>
      </c>
      <c r="J20" s="101">
        <f>I20+H20</f>
        <v>0</v>
      </c>
      <c r="K20" s="8">
        <f t="shared" ref="K20:K39" si="0">J20*$C$11</f>
        <v>0</v>
      </c>
      <c r="L20" s="8">
        <f t="shared" ref="L20:L39" si="1">J20*$C$12</f>
        <v>0</v>
      </c>
      <c r="M20" s="146" t="e">
        <f>('Info Empleado'!N6/$U$11)*$U$12</f>
        <v>#DIV/0!</v>
      </c>
      <c r="N20" s="196"/>
      <c r="O20" s="183" t="e">
        <f>J20-SUM(K20:N20)</f>
        <v>#DIV/0!</v>
      </c>
      <c r="P20" s="99">
        <f t="shared" ref="P20:P39" si="2">J20*$C$13</f>
        <v>0</v>
      </c>
      <c r="Q20" s="99">
        <f t="shared" ref="Q20:Q39" si="3">J20*$C$14</f>
        <v>0</v>
      </c>
      <c r="R20" s="43">
        <f t="shared" ref="R20:R39" si="4">$C$9*J20</f>
        <v>0</v>
      </c>
      <c r="S20" s="43">
        <f t="shared" ref="S20:S39" si="5">J20*$C$10</f>
        <v>0</v>
      </c>
      <c r="T20" s="147"/>
      <c r="U20" s="155">
        <f>SUM(P20:T20)</f>
        <v>0</v>
      </c>
    </row>
    <row r="21" spans="1:21" ht="20.25">
      <c r="A21" s="33">
        <v>2</v>
      </c>
      <c r="B21" s="7">
        <f>'Info Empleado'!B7</f>
        <v>0</v>
      </c>
      <c r="C21" s="7">
        <f>'Info Empleado'!C7</f>
        <v>0</v>
      </c>
      <c r="D21" s="229"/>
      <c r="E21" s="230"/>
      <c r="F21" s="188"/>
      <c r="G21" s="189"/>
      <c r="H21" s="103">
        <f t="shared" ref="H21:H39" si="6">D21*F21</f>
        <v>0</v>
      </c>
      <c r="I21" s="100">
        <f t="shared" ref="I21:I39" si="7">G21*E21</f>
        <v>0</v>
      </c>
      <c r="J21" s="101">
        <f t="shared" ref="J21:J39" si="8">D21*F21+G21*E21</f>
        <v>0</v>
      </c>
      <c r="K21" s="8">
        <f t="shared" si="0"/>
        <v>0</v>
      </c>
      <c r="L21" s="8">
        <f t="shared" si="1"/>
        <v>0</v>
      </c>
      <c r="M21" s="146" t="e">
        <f>('Info Empleado'!N7/$U$11)*$U$12</f>
        <v>#DIV/0!</v>
      </c>
      <c r="N21" s="196"/>
      <c r="O21" s="183" t="e">
        <f t="shared" ref="O21:O39" si="9">J21-SUM(K21:N21)</f>
        <v>#DIV/0!</v>
      </c>
      <c r="P21" s="99">
        <f t="shared" si="2"/>
        <v>0</v>
      </c>
      <c r="Q21" s="99">
        <f t="shared" si="3"/>
        <v>0</v>
      </c>
      <c r="R21" s="44">
        <f t="shared" si="4"/>
        <v>0</v>
      </c>
      <c r="S21" s="44">
        <f t="shared" si="5"/>
        <v>0</v>
      </c>
      <c r="T21" s="148"/>
      <c r="U21" s="156">
        <f t="shared" ref="U21:U39" si="10">SUM(P21:T21)</f>
        <v>0</v>
      </c>
    </row>
    <row r="22" spans="1:21" ht="20.25">
      <c r="A22" s="33">
        <v>3</v>
      </c>
      <c r="B22" s="7">
        <f>'Info Empleado'!B8</f>
        <v>0</v>
      </c>
      <c r="C22" s="7">
        <f>'Info Empleado'!C8</f>
        <v>0</v>
      </c>
      <c r="D22" s="229"/>
      <c r="E22" s="230"/>
      <c r="F22" s="188"/>
      <c r="G22" s="189"/>
      <c r="H22" s="103">
        <f t="shared" si="6"/>
        <v>0</v>
      </c>
      <c r="I22" s="100">
        <f t="shared" si="7"/>
        <v>0</v>
      </c>
      <c r="J22" s="101">
        <f t="shared" si="8"/>
        <v>0</v>
      </c>
      <c r="K22" s="8">
        <f t="shared" si="0"/>
        <v>0</v>
      </c>
      <c r="L22" s="8">
        <f t="shared" si="1"/>
        <v>0</v>
      </c>
      <c r="M22" s="146" t="e">
        <f>('Info Empleado'!N8/$U$11)*$U$12</f>
        <v>#DIV/0!</v>
      </c>
      <c r="N22" s="196"/>
      <c r="O22" s="183" t="e">
        <f t="shared" si="9"/>
        <v>#DIV/0!</v>
      </c>
      <c r="P22" s="99">
        <f t="shared" si="2"/>
        <v>0</v>
      </c>
      <c r="Q22" s="99">
        <f t="shared" si="3"/>
        <v>0</v>
      </c>
      <c r="R22" s="44">
        <f t="shared" si="4"/>
        <v>0</v>
      </c>
      <c r="S22" s="44">
        <f t="shared" si="5"/>
        <v>0</v>
      </c>
      <c r="T22" s="148"/>
      <c r="U22" s="156">
        <f t="shared" si="10"/>
        <v>0</v>
      </c>
    </row>
    <row r="23" spans="1:21" ht="20.25">
      <c r="A23" s="33">
        <v>4</v>
      </c>
      <c r="B23" s="7">
        <f>'Info Empleado'!B9</f>
        <v>0</v>
      </c>
      <c r="C23" s="7">
        <f>'Info Empleado'!C9</f>
        <v>0</v>
      </c>
      <c r="D23" s="229"/>
      <c r="E23" s="230"/>
      <c r="F23" s="188"/>
      <c r="G23" s="189"/>
      <c r="H23" s="103">
        <f t="shared" si="6"/>
        <v>0</v>
      </c>
      <c r="I23" s="100">
        <f t="shared" si="7"/>
        <v>0</v>
      </c>
      <c r="J23" s="101">
        <f t="shared" si="8"/>
        <v>0</v>
      </c>
      <c r="K23" s="8">
        <f t="shared" si="0"/>
        <v>0</v>
      </c>
      <c r="L23" s="8">
        <f t="shared" si="1"/>
        <v>0</v>
      </c>
      <c r="M23" s="146" t="e">
        <f>('Info Empleado'!N9/$U$11)*$U$12</f>
        <v>#DIV/0!</v>
      </c>
      <c r="N23" s="196"/>
      <c r="O23" s="183" t="e">
        <f t="shared" si="9"/>
        <v>#DIV/0!</v>
      </c>
      <c r="P23" s="99">
        <f t="shared" si="2"/>
        <v>0</v>
      </c>
      <c r="Q23" s="99">
        <f t="shared" si="3"/>
        <v>0</v>
      </c>
      <c r="R23" s="44">
        <f t="shared" si="4"/>
        <v>0</v>
      </c>
      <c r="S23" s="44">
        <f t="shared" si="5"/>
        <v>0</v>
      </c>
      <c r="T23" s="148"/>
      <c r="U23" s="156">
        <f t="shared" si="10"/>
        <v>0</v>
      </c>
    </row>
    <row r="24" spans="1:21" ht="20.25">
      <c r="A24" s="33">
        <v>5</v>
      </c>
      <c r="B24" s="7">
        <f>'Info Empleado'!B10</f>
        <v>0</v>
      </c>
      <c r="C24" s="7">
        <f>'Info Empleado'!C10</f>
        <v>0</v>
      </c>
      <c r="D24" s="229"/>
      <c r="E24" s="230"/>
      <c r="F24" s="188"/>
      <c r="G24" s="189"/>
      <c r="H24" s="103">
        <f t="shared" si="6"/>
        <v>0</v>
      </c>
      <c r="I24" s="100">
        <f t="shared" si="7"/>
        <v>0</v>
      </c>
      <c r="J24" s="101">
        <f t="shared" si="8"/>
        <v>0</v>
      </c>
      <c r="K24" s="8">
        <f t="shared" si="0"/>
        <v>0</v>
      </c>
      <c r="L24" s="8">
        <f t="shared" si="1"/>
        <v>0</v>
      </c>
      <c r="M24" s="146" t="e">
        <f>('Info Empleado'!N10/$U$11)*$U$12</f>
        <v>#DIV/0!</v>
      </c>
      <c r="N24" s="196"/>
      <c r="O24" s="183" t="e">
        <f t="shared" si="9"/>
        <v>#DIV/0!</v>
      </c>
      <c r="P24" s="99">
        <f t="shared" si="2"/>
        <v>0</v>
      </c>
      <c r="Q24" s="99">
        <f t="shared" si="3"/>
        <v>0</v>
      </c>
      <c r="R24" s="44">
        <f t="shared" si="4"/>
        <v>0</v>
      </c>
      <c r="S24" s="44">
        <f t="shared" si="5"/>
        <v>0</v>
      </c>
      <c r="T24" s="148"/>
      <c r="U24" s="156">
        <f t="shared" si="10"/>
        <v>0</v>
      </c>
    </row>
    <row r="25" spans="1:21" ht="20.25">
      <c r="A25" s="33">
        <v>6</v>
      </c>
      <c r="B25" s="7">
        <f>'Info Empleado'!B11</f>
        <v>0</v>
      </c>
      <c r="C25" s="7">
        <f>'Info Empleado'!C11</f>
        <v>0</v>
      </c>
      <c r="D25" s="229"/>
      <c r="E25" s="230"/>
      <c r="F25" s="188"/>
      <c r="G25" s="189"/>
      <c r="H25" s="103">
        <f t="shared" si="6"/>
        <v>0</v>
      </c>
      <c r="I25" s="100">
        <f t="shared" si="7"/>
        <v>0</v>
      </c>
      <c r="J25" s="101">
        <f t="shared" si="8"/>
        <v>0</v>
      </c>
      <c r="K25" s="8">
        <f t="shared" si="0"/>
        <v>0</v>
      </c>
      <c r="L25" s="8">
        <f t="shared" si="1"/>
        <v>0</v>
      </c>
      <c r="M25" s="146" t="e">
        <f>('Info Empleado'!N11/$U$11)*$U$12</f>
        <v>#DIV/0!</v>
      </c>
      <c r="N25" s="196"/>
      <c r="O25" s="183" t="e">
        <f t="shared" si="9"/>
        <v>#DIV/0!</v>
      </c>
      <c r="P25" s="99">
        <f t="shared" si="2"/>
        <v>0</v>
      </c>
      <c r="Q25" s="99">
        <f t="shared" si="3"/>
        <v>0</v>
      </c>
      <c r="R25" s="44">
        <f t="shared" si="4"/>
        <v>0</v>
      </c>
      <c r="S25" s="44">
        <f t="shared" si="5"/>
        <v>0</v>
      </c>
      <c r="T25" s="148"/>
      <c r="U25" s="156">
        <f t="shared" si="10"/>
        <v>0</v>
      </c>
    </row>
    <row r="26" spans="1:21" ht="20.25">
      <c r="A26" s="33">
        <v>7</v>
      </c>
      <c r="B26" s="7">
        <f>'Info Empleado'!B12</f>
        <v>0</v>
      </c>
      <c r="C26" s="7">
        <f>'Info Empleado'!C12</f>
        <v>0</v>
      </c>
      <c r="D26" s="229"/>
      <c r="E26" s="230"/>
      <c r="F26" s="188"/>
      <c r="G26" s="189"/>
      <c r="H26" s="103">
        <f t="shared" si="6"/>
        <v>0</v>
      </c>
      <c r="I26" s="100">
        <f t="shared" si="7"/>
        <v>0</v>
      </c>
      <c r="J26" s="101">
        <f t="shared" si="8"/>
        <v>0</v>
      </c>
      <c r="K26" s="8">
        <f t="shared" si="0"/>
        <v>0</v>
      </c>
      <c r="L26" s="8">
        <f t="shared" si="1"/>
        <v>0</v>
      </c>
      <c r="M26" s="146" t="e">
        <f>('Info Empleado'!N12/$U$11)*$U$12</f>
        <v>#DIV/0!</v>
      </c>
      <c r="N26" s="196"/>
      <c r="O26" s="183" t="e">
        <f t="shared" si="9"/>
        <v>#DIV/0!</v>
      </c>
      <c r="P26" s="99">
        <f t="shared" si="2"/>
        <v>0</v>
      </c>
      <c r="Q26" s="99">
        <f t="shared" si="3"/>
        <v>0</v>
      </c>
      <c r="R26" s="44">
        <f t="shared" si="4"/>
        <v>0</v>
      </c>
      <c r="S26" s="44">
        <f t="shared" si="5"/>
        <v>0</v>
      </c>
      <c r="T26" s="148"/>
      <c r="U26" s="156">
        <f t="shared" si="10"/>
        <v>0</v>
      </c>
    </row>
    <row r="27" spans="1:21" ht="20.25">
      <c r="A27" s="33">
        <v>8</v>
      </c>
      <c r="B27" s="7">
        <f>'Info Empleado'!B13</f>
        <v>0</v>
      </c>
      <c r="C27" s="7">
        <f>'Info Empleado'!C13</f>
        <v>0</v>
      </c>
      <c r="D27" s="229"/>
      <c r="E27" s="230"/>
      <c r="F27" s="188"/>
      <c r="G27" s="189"/>
      <c r="H27" s="103">
        <f t="shared" si="6"/>
        <v>0</v>
      </c>
      <c r="I27" s="100">
        <f t="shared" si="7"/>
        <v>0</v>
      </c>
      <c r="J27" s="101">
        <f t="shared" si="8"/>
        <v>0</v>
      </c>
      <c r="K27" s="8">
        <f t="shared" si="0"/>
        <v>0</v>
      </c>
      <c r="L27" s="8">
        <f t="shared" si="1"/>
        <v>0</v>
      </c>
      <c r="M27" s="146" t="e">
        <f>('Info Empleado'!N13/$U$11)*$U$12</f>
        <v>#DIV/0!</v>
      </c>
      <c r="N27" s="196"/>
      <c r="O27" s="183" t="e">
        <f t="shared" si="9"/>
        <v>#DIV/0!</v>
      </c>
      <c r="P27" s="99">
        <f t="shared" si="2"/>
        <v>0</v>
      </c>
      <c r="Q27" s="99">
        <f t="shared" si="3"/>
        <v>0</v>
      </c>
      <c r="R27" s="44">
        <f t="shared" si="4"/>
        <v>0</v>
      </c>
      <c r="S27" s="44">
        <f t="shared" si="5"/>
        <v>0</v>
      </c>
      <c r="T27" s="148"/>
      <c r="U27" s="156">
        <f t="shared" si="10"/>
        <v>0</v>
      </c>
    </row>
    <row r="28" spans="1:21" ht="20.25">
      <c r="A28" s="33">
        <v>9</v>
      </c>
      <c r="B28" s="7">
        <f>'Info Empleado'!B14</f>
        <v>0</v>
      </c>
      <c r="C28" s="7">
        <f>'Info Empleado'!C14</f>
        <v>0</v>
      </c>
      <c r="D28" s="229"/>
      <c r="E28" s="230"/>
      <c r="F28" s="188"/>
      <c r="G28" s="189"/>
      <c r="H28" s="103">
        <f t="shared" si="6"/>
        <v>0</v>
      </c>
      <c r="I28" s="100">
        <f t="shared" si="7"/>
        <v>0</v>
      </c>
      <c r="J28" s="101">
        <f t="shared" si="8"/>
        <v>0</v>
      </c>
      <c r="K28" s="8">
        <f t="shared" si="0"/>
        <v>0</v>
      </c>
      <c r="L28" s="8">
        <f t="shared" si="1"/>
        <v>0</v>
      </c>
      <c r="M28" s="146" t="e">
        <f>('Info Empleado'!N14/$U$11)*$U$12</f>
        <v>#DIV/0!</v>
      </c>
      <c r="N28" s="196"/>
      <c r="O28" s="183" t="e">
        <f t="shared" si="9"/>
        <v>#DIV/0!</v>
      </c>
      <c r="P28" s="99">
        <f t="shared" si="2"/>
        <v>0</v>
      </c>
      <c r="Q28" s="99">
        <f t="shared" si="3"/>
        <v>0</v>
      </c>
      <c r="R28" s="44">
        <f t="shared" si="4"/>
        <v>0</v>
      </c>
      <c r="S28" s="44">
        <f t="shared" si="5"/>
        <v>0</v>
      </c>
      <c r="T28" s="148"/>
      <c r="U28" s="156">
        <f t="shared" si="10"/>
        <v>0</v>
      </c>
    </row>
    <row r="29" spans="1:21" ht="20.25">
      <c r="A29" s="33">
        <v>10</v>
      </c>
      <c r="B29" s="7">
        <f>'Info Empleado'!B15</f>
        <v>0</v>
      </c>
      <c r="C29" s="7">
        <f>'Info Empleado'!C15</f>
        <v>0</v>
      </c>
      <c r="D29" s="229"/>
      <c r="E29" s="230"/>
      <c r="F29" s="188"/>
      <c r="G29" s="189"/>
      <c r="H29" s="103">
        <f t="shared" si="6"/>
        <v>0</v>
      </c>
      <c r="I29" s="100">
        <f t="shared" si="7"/>
        <v>0</v>
      </c>
      <c r="J29" s="101">
        <f t="shared" si="8"/>
        <v>0</v>
      </c>
      <c r="K29" s="8">
        <f t="shared" si="0"/>
        <v>0</v>
      </c>
      <c r="L29" s="8">
        <f t="shared" si="1"/>
        <v>0</v>
      </c>
      <c r="M29" s="146" t="e">
        <f>('Info Empleado'!N15/$U$11)*$U$12</f>
        <v>#DIV/0!</v>
      </c>
      <c r="N29" s="196"/>
      <c r="O29" s="183" t="e">
        <f t="shared" si="9"/>
        <v>#DIV/0!</v>
      </c>
      <c r="P29" s="99">
        <f t="shared" si="2"/>
        <v>0</v>
      </c>
      <c r="Q29" s="99">
        <f t="shared" si="3"/>
        <v>0</v>
      </c>
      <c r="R29" s="44">
        <f t="shared" si="4"/>
        <v>0</v>
      </c>
      <c r="S29" s="44">
        <f t="shared" si="5"/>
        <v>0</v>
      </c>
      <c r="T29" s="148"/>
      <c r="U29" s="156">
        <f t="shared" si="10"/>
        <v>0</v>
      </c>
    </row>
    <row r="30" spans="1:21" ht="20.25">
      <c r="A30" s="33">
        <v>11</v>
      </c>
      <c r="B30" s="7">
        <f>'Info Empleado'!B16</f>
        <v>0</v>
      </c>
      <c r="C30" s="7">
        <f>'Info Empleado'!C16</f>
        <v>0</v>
      </c>
      <c r="D30" s="229"/>
      <c r="E30" s="230"/>
      <c r="F30" s="190"/>
      <c r="G30" s="191"/>
      <c r="H30" s="103">
        <f t="shared" si="6"/>
        <v>0</v>
      </c>
      <c r="I30" s="100">
        <f t="shared" si="7"/>
        <v>0</v>
      </c>
      <c r="J30" s="101">
        <f t="shared" si="8"/>
        <v>0</v>
      </c>
      <c r="K30" s="8">
        <f t="shared" si="0"/>
        <v>0</v>
      </c>
      <c r="L30" s="8">
        <f t="shared" si="1"/>
        <v>0</v>
      </c>
      <c r="M30" s="146" t="e">
        <f>('Info Empleado'!N16/$U$11)*$U$12</f>
        <v>#DIV/0!</v>
      </c>
      <c r="N30" s="196"/>
      <c r="O30" s="183" t="e">
        <f t="shared" si="9"/>
        <v>#DIV/0!</v>
      </c>
      <c r="P30" s="99">
        <f t="shared" si="2"/>
        <v>0</v>
      </c>
      <c r="Q30" s="99">
        <f t="shared" si="3"/>
        <v>0</v>
      </c>
      <c r="R30" s="44">
        <f t="shared" si="4"/>
        <v>0</v>
      </c>
      <c r="S30" s="44">
        <f t="shared" si="5"/>
        <v>0</v>
      </c>
      <c r="T30" s="148"/>
      <c r="U30" s="156">
        <f t="shared" si="10"/>
        <v>0</v>
      </c>
    </row>
    <row r="31" spans="1:21" ht="20.25">
      <c r="A31" s="33">
        <v>12</v>
      </c>
      <c r="B31" s="7">
        <f>'Info Empleado'!B17</f>
        <v>0</v>
      </c>
      <c r="C31" s="7">
        <f>'Info Empleado'!C17</f>
        <v>0</v>
      </c>
      <c r="D31" s="229"/>
      <c r="E31" s="230"/>
      <c r="F31" s="190"/>
      <c r="G31" s="191"/>
      <c r="H31" s="103">
        <f t="shared" si="6"/>
        <v>0</v>
      </c>
      <c r="I31" s="100">
        <f t="shared" si="7"/>
        <v>0</v>
      </c>
      <c r="J31" s="101">
        <f t="shared" si="8"/>
        <v>0</v>
      </c>
      <c r="K31" s="8">
        <f t="shared" si="0"/>
        <v>0</v>
      </c>
      <c r="L31" s="8">
        <f t="shared" si="1"/>
        <v>0</v>
      </c>
      <c r="M31" s="146" t="e">
        <f>('Info Empleado'!N17/$U$11)*$U$12</f>
        <v>#DIV/0!</v>
      </c>
      <c r="N31" s="196"/>
      <c r="O31" s="183" t="e">
        <f t="shared" si="9"/>
        <v>#DIV/0!</v>
      </c>
      <c r="P31" s="99">
        <f t="shared" si="2"/>
        <v>0</v>
      </c>
      <c r="Q31" s="99">
        <f t="shared" si="3"/>
        <v>0</v>
      </c>
      <c r="R31" s="44">
        <f t="shared" si="4"/>
        <v>0</v>
      </c>
      <c r="S31" s="44">
        <f t="shared" si="5"/>
        <v>0</v>
      </c>
      <c r="T31" s="148"/>
      <c r="U31" s="156">
        <f t="shared" si="10"/>
        <v>0</v>
      </c>
    </row>
    <row r="32" spans="1:21" ht="20.25">
      <c r="A32" s="33">
        <v>13</v>
      </c>
      <c r="B32" s="7">
        <f>'Info Empleado'!B18</f>
        <v>0</v>
      </c>
      <c r="C32" s="7">
        <f>'Info Empleado'!C18</f>
        <v>0</v>
      </c>
      <c r="D32" s="229"/>
      <c r="E32" s="230"/>
      <c r="F32" s="190"/>
      <c r="G32" s="191"/>
      <c r="H32" s="103">
        <f t="shared" si="6"/>
        <v>0</v>
      </c>
      <c r="I32" s="100">
        <f t="shared" si="7"/>
        <v>0</v>
      </c>
      <c r="J32" s="101">
        <f t="shared" si="8"/>
        <v>0</v>
      </c>
      <c r="K32" s="8">
        <f t="shared" si="0"/>
        <v>0</v>
      </c>
      <c r="L32" s="8">
        <f t="shared" si="1"/>
        <v>0</v>
      </c>
      <c r="M32" s="146" t="e">
        <f>('Info Empleado'!N18/$U$11)*$U$12</f>
        <v>#DIV/0!</v>
      </c>
      <c r="N32" s="196"/>
      <c r="O32" s="183" t="e">
        <f t="shared" si="9"/>
        <v>#DIV/0!</v>
      </c>
      <c r="P32" s="99">
        <f t="shared" si="2"/>
        <v>0</v>
      </c>
      <c r="Q32" s="99">
        <f t="shared" si="3"/>
        <v>0</v>
      </c>
      <c r="R32" s="44">
        <f t="shared" si="4"/>
        <v>0</v>
      </c>
      <c r="S32" s="44">
        <f t="shared" si="5"/>
        <v>0</v>
      </c>
      <c r="T32" s="148"/>
      <c r="U32" s="156">
        <f t="shared" si="10"/>
        <v>0</v>
      </c>
    </row>
    <row r="33" spans="1:21" s="5" customFormat="1" ht="20.25">
      <c r="A33" s="33">
        <v>14</v>
      </c>
      <c r="B33" s="7">
        <f>'Info Empleado'!B19</f>
        <v>0</v>
      </c>
      <c r="C33" s="7">
        <f>'Info Empleado'!C19</f>
        <v>0</v>
      </c>
      <c r="D33" s="229"/>
      <c r="E33" s="230"/>
      <c r="F33" s="192"/>
      <c r="G33" s="193"/>
      <c r="H33" s="103">
        <f t="shared" si="6"/>
        <v>0</v>
      </c>
      <c r="I33" s="100">
        <f t="shared" si="7"/>
        <v>0</v>
      </c>
      <c r="J33" s="101">
        <f t="shared" si="8"/>
        <v>0</v>
      </c>
      <c r="K33" s="8">
        <f t="shared" si="0"/>
        <v>0</v>
      </c>
      <c r="L33" s="8">
        <f t="shared" si="1"/>
        <v>0</v>
      </c>
      <c r="M33" s="146" t="e">
        <f>('Info Empleado'!N19/$U$11)*$U$12</f>
        <v>#DIV/0!</v>
      </c>
      <c r="N33" s="196"/>
      <c r="O33" s="183" t="e">
        <f t="shared" si="9"/>
        <v>#DIV/0!</v>
      </c>
      <c r="P33" s="99">
        <f t="shared" si="2"/>
        <v>0</v>
      </c>
      <c r="Q33" s="99">
        <f t="shared" si="3"/>
        <v>0</v>
      </c>
      <c r="R33" s="44">
        <f t="shared" si="4"/>
        <v>0</v>
      </c>
      <c r="S33" s="44">
        <f t="shared" si="5"/>
        <v>0</v>
      </c>
      <c r="T33" s="149"/>
      <c r="U33" s="156">
        <f t="shared" si="10"/>
        <v>0</v>
      </c>
    </row>
    <row r="34" spans="1:21" ht="20.25">
      <c r="A34" s="33">
        <v>15</v>
      </c>
      <c r="B34" s="7">
        <f>'Info Empleado'!B20</f>
        <v>0</v>
      </c>
      <c r="C34" s="7">
        <f>'Info Empleado'!C20</f>
        <v>0</v>
      </c>
      <c r="D34" s="229"/>
      <c r="E34" s="230"/>
      <c r="F34" s="190"/>
      <c r="G34" s="191"/>
      <c r="H34" s="103">
        <f t="shared" si="6"/>
        <v>0</v>
      </c>
      <c r="I34" s="100">
        <f t="shared" si="7"/>
        <v>0</v>
      </c>
      <c r="J34" s="101">
        <f t="shared" si="8"/>
        <v>0</v>
      </c>
      <c r="K34" s="8">
        <f t="shared" si="0"/>
        <v>0</v>
      </c>
      <c r="L34" s="8">
        <f t="shared" si="1"/>
        <v>0</v>
      </c>
      <c r="M34" s="146" t="e">
        <f>('Info Empleado'!N20/$U$11)*$U$12</f>
        <v>#DIV/0!</v>
      </c>
      <c r="N34" s="196"/>
      <c r="O34" s="183" t="e">
        <f t="shared" si="9"/>
        <v>#DIV/0!</v>
      </c>
      <c r="P34" s="99">
        <f t="shared" si="2"/>
        <v>0</v>
      </c>
      <c r="Q34" s="99">
        <f t="shared" si="3"/>
        <v>0</v>
      </c>
      <c r="R34" s="44">
        <f t="shared" si="4"/>
        <v>0</v>
      </c>
      <c r="S34" s="44">
        <f t="shared" si="5"/>
        <v>0</v>
      </c>
      <c r="T34" s="148"/>
      <c r="U34" s="156">
        <f t="shared" si="10"/>
        <v>0</v>
      </c>
    </row>
    <row r="35" spans="1:21" ht="20.25">
      <c r="A35" s="33">
        <v>16</v>
      </c>
      <c r="B35" s="7">
        <f>'Info Empleado'!B21</f>
        <v>0</v>
      </c>
      <c r="C35" s="7">
        <f>'Info Empleado'!C21</f>
        <v>0</v>
      </c>
      <c r="D35" s="229"/>
      <c r="E35" s="230"/>
      <c r="F35" s="190"/>
      <c r="G35" s="191"/>
      <c r="H35" s="103">
        <f t="shared" si="6"/>
        <v>0</v>
      </c>
      <c r="I35" s="100">
        <f t="shared" si="7"/>
        <v>0</v>
      </c>
      <c r="J35" s="101">
        <f t="shared" si="8"/>
        <v>0</v>
      </c>
      <c r="K35" s="8">
        <f t="shared" si="0"/>
        <v>0</v>
      </c>
      <c r="L35" s="8">
        <f t="shared" si="1"/>
        <v>0</v>
      </c>
      <c r="M35" s="146" t="e">
        <f>('Info Empleado'!N21/$U$11)*$U$12</f>
        <v>#DIV/0!</v>
      </c>
      <c r="N35" s="196"/>
      <c r="O35" s="183" t="e">
        <f t="shared" si="9"/>
        <v>#DIV/0!</v>
      </c>
      <c r="P35" s="99">
        <f t="shared" si="2"/>
        <v>0</v>
      </c>
      <c r="Q35" s="99">
        <f t="shared" si="3"/>
        <v>0</v>
      </c>
      <c r="R35" s="44">
        <f t="shared" si="4"/>
        <v>0</v>
      </c>
      <c r="S35" s="44">
        <f t="shared" si="5"/>
        <v>0</v>
      </c>
      <c r="T35" s="148"/>
      <c r="U35" s="156">
        <f t="shared" si="10"/>
        <v>0</v>
      </c>
    </row>
    <row r="36" spans="1:21" ht="20.25">
      <c r="A36" s="33">
        <v>17</v>
      </c>
      <c r="B36" s="7">
        <f>'Info Empleado'!B22</f>
        <v>0</v>
      </c>
      <c r="C36" s="7">
        <f>'Info Empleado'!C22</f>
        <v>0</v>
      </c>
      <c r="D36" s="229"/>
      <c r="E36" s="230"/>
      <c r="F36" s="190"/>
      <c r="G36" s="191"/>
      <c r="H36" s="103">
        <f t="shared" si="6"/>
        <v>0</v>
      </c>
      <c r="I36" s="100">
        <f t="shared" si="7"/>
        <v>0</v>
      </c>
      <c r="J36" s="101">
        <f t="shared" si="8"/>
        <v>0</v>
      </c>
      <c r="K36" s="8">
        <f t="shared" si="0"/>
        <v>0</v>
      </c>
      <c r="L36" s="8">
        <f t="shared" si="1"/>
        <v>0</v>
      </c>
      <c r="M36" s="146" t="e">
        <f>('Info Empleado'!N22/$U$11)*$U$12</f>
        <v>#DIV/0!</v>
      </c>
      <c r="N36" s="196"/>
      <c r="O36" s="183" t="e">
        <f t="shared" si="9"/>
        <v>#DIV/0!</v>
      </c>
      <c r="P36" s="99">
        <f t="shared" si="2"/>
        <v>0</v>
      </c>
      <c r="Q36" s="99">
        <f t="shared" si="3"/>
        <v>0</v>
      </c>
      <c r="R36" s="44">
        <f t="shared" si="4"/>
        <v>0</v>
      </c>
      <c r="S36" s="44">
        <f t="shared" si="5"/>
        <v>0</v>
      </c>
      <c r="T36" s="148"/>
      <c r="U36" s="156">
        <f t="shared" si="10"/>
        <v>0</v>
      </c>
    </row>
    <row r="37" spans="1:21" ht="20.25">
      <c r="A37" s="33">
        <v>18</v>
      </c>
      <c r="B37" s="7">
        <f>'Info Empleado'!B23</f>
        <v>0</v>
      </c>
      <c r="C37" s="7">
        <f>'Info Empleado'!C23</f>
        <v>0</v>
      </c>
      <c r="D37" s="229"/>
      <c r="E37" s="230"/>
      <c r="F37" s="190"/>
      <c r="G37" s="191"/>
      <c r="H37" s="103">
        <f t="shared" si="6"/>
        <v>0</v>
      </c>
      <c r="I37" s="100">
        <f t="shared" si="7"/>
        <v>0</v>
      </c>
      <c r="J37" s="101">
        <f t="shared" si="8"/>
        <v>0</v>
      </c>
      <c r="K37" s="8">
        <f t="shared" si="0"/>
        <v>0</v>
      </c>
      <c r="L37" s="8">
        <f t="shared" si="1"/>
        <v>0</v>
      </c>
      <c r="M37" s="146" t="e">
        <f>('Info Empleado'!N23/$U$11)*$U$12</f>
        <v>#DIV/0!</v>
      </c>
      <c r="N37" s="196"/>
      <c r="O37" s="183" t="e">
        <f t="shared" si="9"/>
        <v>#DIV/0!</v>
      </c>
      <c r="P37" s="99">
        <f t="shared" si="2"/>
        <v>0</v>
      </c>
      <c r="Q37" s="99">
        <f t="shared" si="3"/>
        <v>0</v>
      </c>
      <c r="R37" s="44">
        <f t="shared" si="4"/>
        <v>0</v>
      </c>
      <c r="S37" s="44">
        <f t="shared" si="5"/>
        <v>0</v>
      </c>
      <c r="T37" s="148"/>
      <c r="U37" s="156">
        <f t="shared" si="10"/>
        <v>0</v>
      </c>
    </row>
    <row r="38" spans="1:21" ht="20.25">
      <c r="A38" s="33">
        <v>19</v>
      </c>
      <c r="B38" s="7">
        <f>'Info Empleado'!B24</f>
        <v>0</v>
      </c>
      <c r="C38" s="7">
        <f>'Info Empleado'!C24</f>
        <v>0</v>
      </c>
      <c r="D38" s="229"/>
      <c r="E38" s="230"/>
      <c r="F38" s="190"/>
      <c r="G38" s="191"/>
      <c r="H38" s="103">
        <f t="shared" si="6"/>
        <v>0</v>
      </c>
      <c r="I38" s="100">
        <f t="shared" si="7"/>
        <v>0</v>
      </c>
      <c r="J38" s="101">
        <f t="shared" si="8"/>
        <v>0</v>
      </c>
      <c r="K38" s="8">
        <f t="shared" si="0"/>
        <v>0</v>
      </c>
      <c r="L38" s="8">
        <f t="shared" si="1"/>
        <v>0</v>
      </c>
      <c r="M38" s="146" t="e">
        <f>('Info Empleado'!N24/$U$11)*$U$12</f>
        <v>#DIV/0!</v>
      </c>
      <c r="N38" s="196"/>
      <c r="O38" s="183" t="e">
        <f t="shared" si="9"/>
        <v>#DIV/0!</v>
      </c>
      <c r="P38" s="99">
        <f t="shared" si="2"/>
        <v>0</v>
      </c>
      <c r="Q38" s="99">
        <f t="shared" si="3"/>
        <v>0</v>
      </c>
      <c r="R38" s="44">
        <f t="shared" si="4"/>
        <v>0</v>
      </c>
      <c r="S38" s="44">
        <f t="shared" si="5"/>
        <v>0</v>
      </c>
      <c r="T38" s="148"/>
      <c r="U38" s="156">
        <f t="shared" si="10"/>
        <v>0</v>
      </c>
    </row>
    <row r="39" spans="1:21" ht="20.25">
      <c r="A39" s="33">
        <v>20</v>
      </c>
      <c r="B39" s="7">
        <f>'Info Empleado'!B25</f>
        <v>0</v>
      </c>
      <c r="C39" s="7">
        <f>'Info Empleado'!C25</f>
        <v>0</v>
      </c>
      <c r="D39" s="229"/>
      <c r="E39" s="230"/>
      <c r="F39" s="190"/>
      <c r="G39" s="191"/>
      <c r="H39" s="103">
        <f t="shared" si="6"/>
        <v>0</v>
      </c>
      <c r="I39" s="100">
        <f t="shared" si="7"/>
        <v>0</v>
      </c>
      <c r="J39" s="101">
        <f t="shared" si="8"/>
        <v>0</v>
      </c>
      <c r="K39" s="8">
        <f t="shared" si="0"/>
        <v>0</v>
      </c>
      <c r="L39" s="8">
        <f t="shared" si="1"/>
        <v>0</v>
      </c>
      <c r="M39" s="146" t="e">
        <f>('Info Empleado'!N25/$U$11)*$U$12</f>
        <v>#DIV/0!</v>
      </c>
      <c r="N39" s="196"/>
      <c r="O39" s="183" t="e">
        <f t="shared" si="9"/>
        <v>#DIV/0!</v>
      </c>
      <c r="P39" s="99">
        <f t="shared" si="2"/>
        <v>0</v>
      </c>
      <c r="Q39" s="99">
        <f t="shared" si="3"/>
        <v>0</v>
      </c>
      <c r="R39" s="44">
        <f t="shared" si="4"/>
        <v>0</v>
      </c>
      <c r="S39" s="44">
        <f t="shared" si="5"/>
        <v>0</v>
      </c>
      <c r="T39" s="148"/>
      <c r="U39" s="156">
        <f t="shared" si="10"/>
        <v>0</v>
      </c>
    </row>
    <row r="40" spans="1:21" s="77" customFormat="1" ht="21" thickBot="1">
      <c r="A40" s="293" t="s">
        <v>26</v>
      </c>
      <c r="B40" s="294"/>
      <c r="C40" s="294"/>
      <c r="D40" s="227">
        <f>SUM(D20:D39)</f>
        <v>0</v>
      </c>
      <c r="E40" s="227">
        <f>SUM(E20:E39)</f>
        <v>0</v>
      </c>
      <c r="F40" s="194" t="s">
        <v>31</v>
      </c>
      <c r="G40" s="195" t="s">
        <v>31</v>
      </c>
      <c r="H40" s="75">
        <f>SUM(H20:H39)</f>
        <v>0</v>
      </c>
      <c r="I40" s="75">
        <f t="shared" ref="I40:K40" si="11">SUM(I20:I39)</f>
        <v>0</v>
      </c>
      <c r="J40" s="75">
        <f t="shared" si="11"/>
        <v>0</v>
      </c>
      <c r="K40" s="75">
        <f t="shared" si="11"/>
        <v>0</v>
      </c>
      <c r="L40" s="178">
        <f>SUM(L20:L39)</f>
        <v>0</v>
      </c>
      <c r="M40" s="185" t="e">
        <f>SUM(M20:M39)</f>
        <v>#DIV/0!</v>
      </c>
      <c r="N40" s="152" t="s">
        <v>31</v>
      </c>
      <c r="O40" s="154" t="e">
        <f>SUM(O20:O39)</f>
        <v>#DIV/0!</v>
      </c>
      <c r="P40" s="154">
        <f t="shared" ref="P40:U40" si="12">SUM(P20:P39)</f>
        <v>0</v>
      </c>
      <c r="Q40" s="154">
        <f>SUM(Q20:Q39)</f>
        <v>0</v>
      </c>
      <c r="R40" s="154">
        <f t="shared" si="12"/>
        <v>0</v>
      </c>
      <c r="S40" s="154">
        <f t="shared" si="12"/>
        <v>0</v>
      </c>
      <c r="T40" s="154">
        <f t="shared" si="12"/>
        <v>0</v>
      </c>
      <c r="U40" s="154">
        <f t="shared" si="12"/>
        <v>0</v>
      </c>
    </row>
    <row r="41" spans="1:21">
      <c r="K41" s="9"/>
      <c r="L41" s="9"/>
    </row>
    <row r="42" spans="1:21">
      <c r="B42" s="267" t="s">
        <v>44</v>
      </c>
      <c r="C42" s="267"/>
      <c r="D42" s="45" t="e">
        <f>AVERAGE(D20:D39)</f>
        <v>#DIV/0!</v>
      </c>
      <c r="K42" s="9"/>
      <c r="L42" s="9"/>
    </row>
    <row r="43" spans="1:21">
      <c r="B43" s="267" t="s">
        <v>45</v>
      </c>
      <c r="C43" s="267"/>
      <c r="D43" s="45" t="e">
        <f>AVERAGE(E20:E39)</f>
        <v>#DIV/0!</v>
      </c>
      <c r="K43" s="9"/>
      <c r="L43" s="9"/>
    </row>
    <row r="44" spans="1:21">
      <c r="B44" s="267" t="s">
        <v>30</v>
      </c>
      <c r="C44" s="267"/>
      <c r="D44" s="45" t="e">
        <f>AVERAGE(F20:F39)</f>
        <v>#DIV/0!</v>
      </c>
      <c r="K44" s="9"/>
      <c r="L44" s="9"/>
    </row>
    <row r="45" spans="1:21">
      <c r="K45" s="9"/>
      <c r="L45" s="9"/>
    </row>
    <row r="46" spans="1:21">
      <c r="K46" s="9"/>
      <c r="L46" s="9"/>
    </row>
    <row r="47" spans="1:21" ht="20.25">
      <c r="A47" s="132" t="s">
        <v>74</v>
      </c>
    </row>
    <row r="48" spans="1:21" ht="20.25">
      <c r="A48" s="253" t="s">
        <v>150</v>
      </c>
      <c r="B48" s="253"/>
      <c r="C48" s="253"/>
      <c r="D48" s="253"/>
      <c r="E48" s="253"/>
      <c r="F48" s="253"/>
      <c r="G48" s="253"/>
      <c r="H48" s="253"/>
      <c r="I48" s="253"/>
      <c r="J48" s="253"/>
      <c r="K48" s="253"/>
      <c r="L48" s="253"/>
      <c r="M48" s="253"/>
      <c r="N48" s="253"/>
    </row>
    <row r="49" spans="1:17" ht="20.25">
      <c r="A49" s="253" t="s">
        <v>83</v>
      </c>
      <c r="B49" s="253"/>
      <c r="C49" s="253"/>
      <c r="D49" s="253"/>
      <c r="E49" s="253"/>
      <c r="F49" s="253"/>
      <c r="G49" s="253"/>
      <c r="H49" s="253"/>
      <c r="I49" s="253"/>
      <c r="J49" s="253"/>
      <c r="K49" s="253"/>
      <c r="L49" s="253"/>
      <c r="M49" s="253"/>
      <c r="N49" s="253"/>
      <c r="O49" s="253"/>
      <c r="P49" s="253"/>
      <c r="Q49" s="170"/>
    </row>
    <row r="50" spans="1:17" ht="20.25">
      <c r="A50" s="253" t="s">
        <v>78</v>
      </c>
      <c r="B50" s="253"/>
      <c r="C50" s="253"/>
      <c r="D50" s="253"/>
      <c r="E50" s="253"/>
      <c r="F50" s="253"/>
      <c r="G50" s="253"/>
      <c r="H50" s="253"/>
      <c r="I50" s="253"/>
      <c r="J50" s="253"/>
      <c r="K50" s="253"/>
      <c r="L50" s="253"/>
      <c r="M50" s="253"/>
      <c r="N50" s="253"/>
      <c r="O50" s="253"/>
      <c r="P50" s="253"/>
      <c r="Q50" s="170"/>
    </row>
    <row r="51" spans="1:17" ht="20.25">
      <c r="A51" s="253" t="s">
        <v>96</v>
      </c>
      <c r="B51" s="253"/>
      <c r="C51" s="253"/>
      <c r="D51" s="253"/>
      <c r="E51" s="253"/>
      <c r="F51" s="253"/>
      <c r="G51" s="253"/>
      <c r="H51" s="253"/>
      <c r="I51" s="253"/>
      <c r="J51" s="253"/>
      <c r="K51" s="253"/>
      <c r="L51" s="253"/>
      <c r="M51" s="253"/>
      <c r="N51" s="253"/>
      <c r="O51" s="253"/>
      <c r="P51" s="253"/>
      <c r="Q51" s="170"/>
    </row>
    <row r="52" spans="1:17" s="5" customFormat="1" ht="20.25">
      <c r="A52" s="253" t="s">
        <v>79</v>
      </c>
      <c r="B52" s="253"/>
      <c r="C52" s="253"/>
      <c r="D52" s="253"/>
      <c r="E52" s="253"/>
      <c r="F52" s="253"/>
      <c r="G52" s="253"/>
      <c r="H52" s="253"/>
      <c r="I52" s="253"/>
      <c r="J52" s="253"/>
      <c r="K52" s="253"/>
      <c r="L52" s="253"/>
      <c r="M52" s="253"/>
      <c r="N52" s="253"/>
      <c r="O52" s="253"/>
      <c r="P52" s="253"/>
      <c r="Q52" s="170"/>
    </row>
    <row r="53" spans="1:17" ht="20.25">
      <c r="A53" s="253" t="s">
        <v>80</v>
      </c>
      <c r="B53" s="253"/>
      <c r="C53" s="253"/>
      <c r="D53" s="253"/>
      <c r="E53" s="253"/>
      <c r="F53" s="253"/>
      <c r="G53" s="253"/>
      <c r="H53" s="253"/>
      <c r="I53" s="253"/>
      <c r="J53" s="253"/>
      <c r="K53" s="253"/>
      <c r="L53" s="253"/>
      <c r="M53" s="253"/>
      <c r="N53" s="253"/>
      <c r="O53" s="253"/>
      <c r="P53" s="253"/>
      <c r="Q53" s="170"/>
    </row>
    <row r="54" spans="1:17" ht="20.25">
      <c r="A54" s="268" t="s">
        <v>81</v>
      </c>
      <c r="B54" s="268"/>
      <c r="C54" s="268"/>
      <c r="D54" s="268"/>
      <c r="E54" s="268"/>
      <c r="F54" s="268"/>
      <c r="G54" s="268"/>
      <c r="H54" s="268"/>
      <c r="I54" s="268"/>
      <c r="J54" s="268"/>
      <c r="K54" s="268"/>
      <c r="L54" s="268"/>
      <c r="M54" s="268"/>
      <c r="N54" s="268"/>
      <c r="O54" s="268"/>
      <c r="P54" s="268"/>
      <c r="Q54" s="171"/>
    </row>
    <row r="60" spans="1:17">
      <c r="B60" s="10"/>
      <c r="C60" s="10"/>
    </row>
    <row r="61" spans="1:17">
      <c r="B61" s="10"/>
      <c r="C61" s="10"/>
      <c r="D61" s="11"/>
      <c r="E61" s="11"/>
      <c r="F61" s="11"/>
      <c r="G61" s="11"/>
      <c r="H61" s="97"/>
    </row>
    <row r="62" spans="1:17">
      <c r="B62" s="10"/>
      <c r="C62" s="10"/>
      <c r="D62" s="11"/>
      <c r="E62" s="11"/>
      <c r="F62" s="11"/>
      <c r="G62" s="11"/>
      <c r="H62" s="97"/>
    </row>
    <row r="63" spans="1:17">
      <c r="B63" s="10"/>
      <c r="C63" s="10"/>
      <c r="D63" s="11"/>
      <c r="E63" s="11"/>
      <c r="F63" s="11"/>
      <c r="G63" s="11"/>
      <c r="H63" s="97"/>
    </row>
    <row r="64" spans="1:17">
      <c r="B64" s="10"/>
      <c r="C64" s="10"/>
    </row>
    <row r="65" spans="2:3">
      <c r="B65" s="9"/>
      <c r="C65" s="9"/>
    </row>
    <row r="67" spans="2:3">
      <c r="B67" s="12"/>
      <c r="C67" s="12"/>
    </row>
  </sheetData>
  <sheetProtection sheet="1" objects="1" scenarios="1" formatColumns="0" formatRows="0" insertColumns="0" insertRows="0" deleteColumns="0" deleteRows="0" sort="0"/>
  <mergeCells count="39">
    <mergeCell ref="A4:U4"/>
    <mergeCell ref="A5:U5"/>
    <mergeCell ref="A6:U6"/>
    <mergeCell ref="K11:T11"/>
    <mergeCell ref="A1:U1"/>
    <mergeCell ref="A2:U2"/>
    <mergeCell ref="A3:U3"/>
    <mergeCell ref="A8:C8"/>
    <mergeCell ref="A16:U16"/>
    <mergeCell ref="H18:O18"/>
    <mergeCell ref="P18:S18"/>
    <mergeCell ref="U18:U19"/>
    <mergeCell ref="A48:N48"/>
    <mergeCell ref="B44:C44"/>
    <mergeCell ref="A18:A19"/>
    <mergeCell ref="B18:B19"/>
    <mergeCell ref="C18:C19"/>
    <mergeCell ref="D18:D19"/>
    <mergeCell ref="E18:E19"/>
    <mergeCell ref="F18:F19"/>
    <mergeCell ref="G18:G19"/>
    <mergeCell ref="A40:C40"/>
    <mergeCell ref="B42:C42"/>
    <mergeCell ref="B43:C43"/>
    <mergeCell ref="A54:P54"/>
    <mergeCell ref="A49:P49"/>
    <mergeCell ref="A50:P50"/>
    <mergeCell ref="A51:P51"/>
    <mergeCell ref="A52:P52"/>
    <mergeCell ref="A53:P53"/>
    <mergeCell ref="K12:T12"/>
    <mergeCell ref="K10:T10"/>
    <mergeCell ref="K9:T9"/>
    <mergeCell ref="A12:B12"/>
    <mergeCell ref="A14:B14"/>
    <mergeCell ref="A9:B9"/>
    <mergeCell ref="A10:B10"/>
    <mergeCell ref="A11:B11"/>
    <mergeCell ref="A13:B13"/>
  </mergeCells>
  <printOptions horizontalCentered="1" verticalCentered="1"/>
  <pageMargins left="0.45" right="0.45" top="0.75" bottom="0.75" header="0.3" footer="0.3"/>
  <pageSetup paperSize="5" scale="46" orientation="landscape" r:id="rId1"/>
  <headerFooter>
    <oddFooter>&amp;R&amp;P</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U65"/>
  <sheetViews>
    <sheetView zoomScale="70" zoomScaleNormal="70" workbookViewId="0">
      <selection activeCell="A47" sqref="A47:P47"/>
    </sheetView>
  </sheetViews>
  <sheetFormatPr defaultColWidth="8.85546875" defaultRowHeight="15.75"/>
  <cols>
    <col min="1" max="1" width="4.85546875" style="6" customWidth="1"/>
    <col min="2" max="2" width="41.85546875" style="6" customWidth="1"/>
    <col min="3" max="3" width="21.7109375" style="6" customWidth="1"/>
    <col min="4" max="4" width="13.7109375" style="6" customWidth="1"/>
    <col min="5" max="5" width="12.28515625" style="6" customWidth="1"/>
    <col min="6" max="7" width="13.28515625" style="6" customWidth="1"/>
    <col min="8" max="8" width="13.28515625" style="95" customWidth="1"/>
    <col min="9" max="9" width="13.85546875" style="6" customWidth="1"/>
    <col min="10" max="10" width="14.28515625" style="6" bestFit="1" customWidth="1"/>
    <col min="11" max="12" width="13.140625" style="6" customWidth="1"/>
    <col min="13" max="14" width="15.85546875" style="6" customWidth="1"/>
    <col min="15" max="15" width="19.5703125" style="6" customWidth="1"/>
    <col min="16" max="16" width="14.42578125" style="6" bestFit="1" customWidth="1"/>
    <col min="17" max="17" width="11.140625" style="6" customWidth="1"/>
    <col min="18" max="18" width="14.140625" style="6" customWidth="1"/>
    <col min="19" max="19" width="15.7109375" style="6" bestFit="1" customWidth="1"/>
    <col min="20" max="20" width="17.140625" style="6" customWidth="1"/>
    <col min="21" max="21" width="23.140625" style="6" customWidth="1"/>
    <col min="22" max="16384" width="8.85546875" style="6"/>
  </cols>
  <sheetData>
    <row r="1" spans="1:21" ht="18.75">
      <c r="A1" s="269" t="s">
        <v>25</v>
      </c>
      <c r="B1" s="269"/>
      <c r="C1" s="269"/>
      <c r="D1" s="269"/>
      <c r="E1" s="269"/>
      <c r="F1" s="269"/>
      <c r="G1" s="269"/>
      <c r="H1" s="269"/>
      <c r="I1" s="269"/>
      <c r="J1" s="269"/>
      <c r="K1" s="269"/>
      <c r="L1" s="269"/>
      <c r="M1" s="269"/>
      <c r="N1" s="269"/>
      <c r="O1" s="269"/>
      <c r="P1" s="269"/>
      <c r="Q1" s="269"/>
      <c r="R1" s="269"/>
      <c r="S1" s="269"/>
      <c r="T1" s="269"/>
      <c r="U1" s="269"/>
    </row>
    <row r="2" spans="1:21" ht="18.75">
      <c r="A2" s="270" t="s">
        <v>21</v>
      </c>
      <c r="B2" s="270"/>
      <c r="C2" s="270"/>
      <c r="D2" s="270"/>
      <c r="E2" s="270"/>
      <c r="F2" s="270"/>
      <c r="G2" s="270"/>
      <c r="H2" s="270"/>
      <c r="I2" s="270"/>
      <c r="J2" s="270"/>
      <c r="K2" s="270"/>
      <c r="L2" s="270"/>
      <c r="M2" s="270"/>
      <c r="N2" s="270"/>
      <c r="O2" s="270"/>
      <c r="P2" s="270"/>
      <c r="Q2" s="270"/>
      <c r="R2" s="270"/>
      <c r="S2" s="270"/>
      <c r="T2" s="270"/>
      <c r="U2" s="270"/>
    </row>
    <row r="3" spans="1:21" ht="21.75">
      <c r="A3" s="269" t="s">
        <v>53</v>
      </c>
      <c r="B3" s="269"/>
      <c r="C3" s="269"/>
      <c r="D3" s="269"/>
      <c r="E3" s="269"/>
      <c r="F3" s="269"/>
      <c r="G3" s="269"/>
      <c r="H3" s="269"/>
      <c r="I3" s="269"/>
      <c r="J3" s="269"/>
      <c r="K3" s="269"/>
      <c r="L3" s="269"/>
      <c r="M3" s="269"/>
      <c r="N3" s="269"/>
      <c r="O3" s="269"/>
      <c r="P3" s="269"/>
      <c r="Q3" s="269"/>
      <c r="R3" s="269"/>
      <c r="S3" s="269"/>
      <c r="T3" s="269"/>
      <c r="U3" s="269"/>
    </row>
    <row r="4" spans="1:21" ht="18.75">
      <c r="A4" s="311" t="s">
        <v>38</v>
      </c>
      <c r="B4" s="311"/>
      <c r="C4" s="311"/>
      <c r="D4" s="311"/>
      <c r="E4" s="311"/>
      <c r="F4" s="311"/>
      <c r="G4" s="311"/>
      <c r="H4" s="311"/>
      <c r="I4" s="311"/>
      <c r="J4" s="311"/>
      <c r="K4" s="311"/>
      <c r="L4" s="311"/>
      <c r="M4" s="311"/>
      <c r="N4" s="311"/>
      <c r="O4" s="311"/>
      <c r="P4" s="311"/>
      <c r="Q4" s="311"/>
      <c r="R4" s="311"/>
      <c r="S4" s="311"/>
      <c r="T4" s="311"/>
      <c r="U4" s="311"/>
    </row>
    <row r="5" spans="1:21" ht="18.75">
      <c r="A5" s="311" t="s">
        <v>37</v>
      </c>
      <c r="B5" s="311"/>
      <c r="C5" s="311"/>
      <c r="D5" s="311"/>
      <c r="E5" s="311"/>
      <c r="F5" s="311"/>
      <c r="G5" s="311"/>
      <c r="H5" s="311"/>
      <c r="I5" s="311"/>
      <c r="J5" s="311"/>
      <c r="K5" s="311"/>
      <c r="L5" s="311"/>
      <c r="M5" s="311"/>
      <c r="N5" s="311"/>
      <c r="O5" s="311"/>
      <c r="P5" s="311"/>
      <c r="Q5" s="311"/>
      <c r="R5" s="311"/>
      <c r="S5" s="311"/>
      <c r="T5" s="311"/>
      <c r="U5" s="311"/>
    </row>
    <row r="6" spans="1:21" ht="18.75">
      <c r="A6" s="311" t="s">
        <v>20</v>
      </c>
      <c r="B6" s="311"/>
      <c r="C6" s="311"/>
      <c r="D6" s="311"/>
      <c r="E6" s="311"/>
      <c r="F6" s="311"/>
      <c r="G6" s="311"/>
      <c r="H6" s="311"/>
      <c r="I6" s="311"/>
      <c r="J6" s="311"/>
      <c r="K6" s="311"/>
      <c r="L6" s="311"/>
      <c r="M6" s="311"/>
      <c r="N6" s="311"/>
      <c r="O6" s="311"/>
      <c r="P6" s="311"/>
      <c r="Q6" s="311"/>
      <c r="R6" s="311"/>
      <c r="S6" s="311"/>
      <c r="T6" s="311"/>
      <c r="U6" s="311"/>
    </row>
    <row r="7" spans="1:21" ht="16.5" thickBot="1">
      <c r="A7" s="51"/>
      <c r="B7" s="51"/>
      <c r="C7" s="51"/>
      <c r="D7" s="51"/>
      <c r="E7" s="51"/>
      <c r="F7" s="51"/>
      <c r="G7" s="51"/>
      <c r="H7" s="94"/>
      <c r="I7" s="51"/>
      <c r="J7" s="51"/>
      <c r="K7" s="51"/>
      <c r="L7" s="51"/>
      <c r="M7" s="51"/>
      <c r="N7" s="51"/>
      <c r="O7" s="51"/>
      <c r="P7" s="51"/>
      <c r="Q7" s="51"/>
      <c r="R7" s="51"/>
      <c r="S7" s="51"/>
      <c r="T7" s="51"/>
      <c r="U7" s="51"/>
    </row>
    <row r="8" spans="1:21" ht="21" thickBot="1">
      <c r="A8" s="197" t="s">
        <v>27</v>
      </c>
      <c r="B8" s="198"/>
      <c r="C8" s="199"/>
      <c r="I8" s="290" t="s">
        <v>145</v>
      </c>
      <c r="J8" s="291"/>
      <c r="K8" s="291"/>
      <c r="L8" s="291"/>
      <c r="M8" s="291"/>
      <c r="N8" s="291"/>
      <c r="O8" s="291"/>
      <c r="P8" s="291"/>
      <c r="Q8" s="291"/>
      <c r="R8" s="291"/>
      <c r="S8" s="291"/>
      <c r="T8" s="292"/>
      <c r="U8" s="181"/>
    </row>
    <row r="9" spans="1:21" ht="21" thickBot="1">
      <c r="A9" s="307" t="s">
        <v>105</v>
      </c>
      <c r="B9" s="308"/>
      <c r="C9" s="177"/>
      <c r="I9" s="290" t="s">
        <v>146</v>
      </c>
      <c r="J9" s="291"/>
      <c r="K9" s="291"/>
      <c r="L9" s="291"/>
      <c r="M9" s="291"/>
      <c r="N9" s="291"/>
      <c r="O9" s="291"/>
      <c r="P9" s="291"/>
      <c r="Q9" s="291"/>
      <c r="R9" s="291"/>
      <c r="S9" s="291"/>
      <c r="T9" s="292"/>
      <c r="U9" s="83"/>
    </row>
    <row r="10" spans="1:21" ht="21" thickBot="1">
      <c r="A10" s="307" t="s">
        <v>106</v>
      </c>
      <c r="B10" s="308"/>
      <c r="C10" s="177"/>
      <c r="D10" s="51"/>
      <c r="E10" s="51"/>
      <c r="F10" s="51"/>
      <c r="G10" s="51"/>
      <c r="H10" s="94"/>
      <c r="I10" s="312" t="s">
        <v>124</v>
      </c>
      <c r="J10" s="313"/>
      <c r="K10" s="313"/>
      <c r="L10" s="313"/>
      <c r="M10" s="313"/>
      <c r="N10" s="313"/>
      <c r="O10" s="313"/>
      <c r="P10" s="313"/>
      <c r="Q10" s="313"/>
      <c r="R10" s="313"/>
      <c r="S10" s="313"/>
      <c r="T10" s="314"/>
      <c r="U10" s="83"/>
    </row>
    <row r="11" spans="1:21" ht="21" thickBot="1">
      <c r="A11" s="307" t="s">
        <v>115</v>
      </c>
      <c r="B11" s="308"/>
      <c r="C11" s="177"/>
      <c r="D11" s="51"/>
      <c r="E11" s="51"/>
      <c r="F11" s="51"/>
      <c r="G11" s="51"/>
      <c r="H11" s="94"/>
      <c r="I11" s="290" t="s">
        <v>125</v>
      </c>
      <c r="J11" s="291"/>
      <c r="K11" s="291"/>
      <c r="L11" s="291"/>
      <c r="M11" s="291"/>
      <c r="N11" s="291"/>
      <c r="O11" s="291"/>
      <c r="P11" s="291"/>
      <c r="Q11" s="291"/>
      <c r="R11" s="291"/>
      <c r="S11" s="291"/>
      <c r="T11" s="292"/>
      <c r="U11" s="182"/>
    </row>
    <row r="12" spans="1:21" ht="16.5" thickBot="1">
      <c r="A12" s="307" t="s">
        <v>117</v>
      </c>
      <c r="B12" s="308"/>
      <c r="C12" s="177"/>
      <c r="D12" s="51"/>
      <c r="E12" s="51"/>
      <c r="F12" s="51"/>
      <c r="G12" s="51"/>
      <c r="H12" s="94"/>
      <c r="I12" s="51"/>
      <c r="J12" s="51"/>
      <c r="K12" s="51"/>
      <c r="L12" s="51"/>
      <c r="M12" s="51"/>
      <c r="N12" s="51"/>
      <c r="O12" s="51"/>
      <c r="P12" s="51"/>
      <c r="Q12" s="51"/>
      <c r="R12" s="51"/>
      <c r="S12" s="51"/>
      <c r="T12" s="51"/>
    </row>
    <row r="13" spans="1:21" ht="16.5" thickBot="1">
      <c r="A13" s="307" t="s">
        <v>82</v>
      </c>
      <c r="B13" s="308"/>
      <c r="C13" s="177"/>
      <c r="D13" s="51"/>
      <c r="E13" s="51"/>
      <c r="F13" s="51"/>
      <c r="G13" s="51"/>
      <c r="H13" s="94"/>
      <c r="I13" s="51"/>
      <c r="J13" s="51"/>
      <c r="K13" s="51"/>
      <c r="L13" s="51"/>
      <c r="M13" s="51"/>
      <c r="N13" s="51"/>
      <c r="O13" s="51"/>
      <c r="P13" s="51"/>
      <c r="Q13" s="51"/>
      <c r="R13" s="51"/>
      <c r="S13" s="51"/>
      <c r="T13" s="51"/>
    </row>
    <row r="14" spans="1:21" ht="19.5" thickBot="1">
      <c r="A14" s="307" t="s">
        <v>118</v>
      </c>
      <c r="B14" s="308"/>
      <c r="C14" s="177"/>
      <c r="D14" s="200"/>
      <c r="E14" s="200"/>
      <c r="F14" s="200"/>
      <c r="G14" s="200"/>
      <c r="H14" s="200"/>
      <c r="I14" s="200"/>
      <c r="J14" s="200"/>
      <c r="K14" s="200"/>
      <c r="L14" s="200"/>
      <c r="M14" s="200"/>
      <c r="N14" s="200"/>
      <c r="O14" s="200"/>
      <c r="P14" s="200"/>
      <c r="Q14" s="200"/>
      <c r="R14" s="200"/>
      <c r="S14" s="200"/>
      <c r="T14" s="200"/>
      <c r="U14" s="200"/>
    </row>
    <row r="15" spans="1:21" ht="16.5" thickBot="1">
      <c r="A15" s="84"/>
      <c r="B15" s="84"/>
      <c r="C15" s="84"/>
      <c r="D15" s="84"/>
      <c r="E15" s="84"/>
      <c r="F15" s="84"/>
      <c r="G15" s="84"/>
      <c r="H15" s="96"/>
      <c r="I15" s="84"/>
      <c r="J15" s="84"/>
      <c r="K15" s="84"/>
      <c r="L15" s="84"/>
      <c r="M15" s="84"/>
      <c r="N15" s="84"/>
      <c r="O15" s="84"/>
      <c r="P15" s="84"/>
      <c r="Q15" s="84"/>
      <c r="R15" s="84"/>
      <c r="S15" s="84"/>
      <c r="T15" s="84"/>
      <c r="U15" s="84"/>
    </row>
    <row r="16" spans="1:21" s="30" customFormat="1" ht="48.75" customHeight="1">
      <c r="A16" s="279"/>
      <c r="B16" s="277" t="s">
        <v>0</v>
      </c>
      <c r="C16" s="277" t="s">
        <v>1</v>
      </c>
      <c r="D16" s="285" t="s">
        <v>48</v>
      </c>
      <c r="E16" s="297" t="s">
        <v>40</v>
      </c>
      <c r="F16" s="287" t="s">
        <v>41</v>
      </c>
      <c r="G16" s="295" t="s">
        <v>42</v>
      </c>
      <c r="H16" s="299" t="s">
        <v>16</v>
      </c>
      <c r="I16" s="300"/>
      <c r="J16" s="300"/>
      <c r="K16" s="300"/>
      <c r="L16" s="300"/>
      <c r="M16" s="300"/>
      <c r="N16" s="300"/>
      <c r="O16" s="301"/>
      <c r="P16" s="275" t="s">
        <v>123</v>
      </c>
      <c r="Q16" s="275"/>
      <c r="R16" s="276"/>
      <c r="S16" s="276"/>
      <c r="T16" s="85" t="s">
        <v>127</v>
      </c>
      <c r="U16" s="302" t="s">
        <v>128</v>
      </c>
    </row>
    <row r="17" spans="1:21" s="31" customFormat="1" ht="67.5" customHeight="1" thickBot="1">
      <c r="A17" s="280"/>
      <c r="B17" s="278"/>
      <c r="C17" s="278"/>
      <c r="D17" s="286"/>
      <c r="E17" s="298"/>
      <c r="F17" s="288"/>
      <c r="G17" s="296"/>
      <c r="H17" s="102" t="s">
        <v>50</v>
      </c>
      <c r="I17" s="50" t="s">
        <v>49</v>
      </c>
      <c r="J17" s="50" t="s">
        <v>47</v>
      </c>
      <c r="K17" s="50" t="s">
        <v>17</v>
      </c>
      <c r="L17" s="50" t="s">
        <v>119</v>
      </c>
      <c r="M17" s="50" t="s">
        <v>94</v>
      </c>
      <c r="N17" s="151" t="s">
        <v>95</v>
      </c>
      <c r="O17" s="153" t="s">
        <v>35</v>
      </c>
      <c r="P17" s="98" t="s">
        <v>17</v>
      </c>
      <c r="Q17" s="98" t="s">
        <v>119</v>
      </c>
      <c r="R17" s="42" t="s">
        <v>102</v>
      </c>
      <c r="S17" s="42" t="s">
        <v>101</v>
      </c>
      <c r="T17" s="86" t="s">
        <v>15</v>
      </c>
      <c r="U17" s="303"/>
    </row>
    <row r="18" spans="1:21" ht="20.25">
      <c r="A18" s="34">
        <v>1</v>
      </c>
      <c r="B18" s="35">
        <f>'Info Empleado'!B6</f>
        <v>0</v>
      </c>
      <c r="C18" s="35">
        <f>'Info Empleado'!C6</f>
        <v>0</v>
      </c>
      <c r="D18" s="229"/>
      <c r="E18" s="230"/>
      <c r="F18" s="38"/>
      <c r="G18" s="78"/>
      <c r="H18" s="201">
        <f>D18*F18</f>
        <v>0</v>
      </c>
      <c r="I18" s="146">
        <f>G18*E18</f>
        <v>0</v>
      </c>
      <c r="J18" s="164">
        <f>I18+H18</f>
        <v>0</v>
      </c>
      <c r="K18" s="146">
        <f t="shared" ref="K18:K37" si="0">J18*$C$11</f>
        <v>0</v>
      </c>
      <c r="L18" s="146">
        <f t="shared" ref="L18:L37" si="1">J18*$C$12</f>
        <v>0</v>
      </c>
      <c r="M18" s="146" t="e">
        <f>('Info Empleado'!N6/$U$10)*$U$11</f>
        <v>#DIV/0!</v>
      </c>
      <c r="N18" s="196"/>
      <c r="O18" s="184" t="e">
        <f>J18-SUM(K18:N18)</f>
        <v>#DIV/0!</v>
      </c>
      <c r="P18" s="99">
        <f t="shared" ref="P18:P37" si="2">$C$13*H18</f>
        <v>0</v>
      </c>
      <c r="Q18" s="99">
        <f t="shared" ref="Q18:Q37" si="3">J18*$C$14</f>
        <v>0</v>
      </c>
      <c r="R18" s="43">
        <f t="shared" ref="R18:R37" si="4">$C$9*J18</f>
        <v>0</v>
      </c>
      <c r="S18" s="43">
        <f t="shared" ref="S18:S37" si="5">J18*$C$10</f>
        <v>0</v>
      </c>
      <c r="T18" s="147"/>
      <c r="U18" s="155">
        <f>SUM(P18:T18)</f>
        <v>0</v>
      </c>
    </row>
    <row r="19" spans="1:21" ht="20.25">
      <c r="A19" s="33">
        <v>2</v>
      </c>
      <c r="B19" s="7">
        <f>'Info Empleado'!B7</f>
        <v>0</v>
      </c>
      <c r="C19" s="7">
        <f>'Info Empleado'!C7</f>
        <v>0</v>
      </c>
      <c r="D19" s="229"/>
      <c r="E19" s="230"/>
      <c r="F19" s="39"/>
      <c r="G19" s="79"/>
      <c r="H19" s="201">
        <f t="shared" ref="H19:H37" si="6">D19*F19</f>
        <v>0</v>
      </c>
      <c r="I19" s="146">
        <f t="shared" ref="I19:I37" si="7">G19*E19</f>
        <v>0</v>
      </c>
      <c r="J19" s="164">
        <f t="shared" ref="J19:J37" si="8">D19*F19+G19*E19</f>
        <v>0</v>
      </c>
      <c r="K19" s="146">
        <f t="shared" si="0"/>
        <v>0</v>
      </c>
      <c r="L19" s="146">
        <f t="shared" si="1"/>
        <v>0</v>
      </c>
      <c r="M19" s="146" t="e">
        <f>('Info Empleado'!N7/$U$10)*$U$11</f>
        <v>#DIV/0!</v>
      </c>
      <c r="N19" s="196"/>
      <c r="O19" s="184" t="e">
        <f t="shared" ref="O19:O37" si="9">J19-SUM(K19:N19)</f>
        <v>#DIV/0!</v>
      </c>
      <c r="P19" s="99">
        <f t="shared" si="2"/>
        <v>0</v>
      </c>
      <c r="Q19" s="99">
        <f t="shared" si="3"/>
        <v>0</v>
      </c>
      <c r="R19" s="44">
        <f t="shared" si="4"/>
        <v>0</v>
      </c>
      <c r="S19" s="44">
        <f t="shared" si="5"/>
        <v>0</v>
      </c>
      <c r="T19" s="148"/>
      <c r="U19" s="156">
        <f t="shared" ref="U19:U37" si="10">SUM(P19:T19)</f>
        <v>0</v>
      </c>
    </row>
    <row r="20" spans="1:21" ht="20.25">
      <c r="A20" s="33">
        <v>3</v>
      </c>
      <c r="B20" s="7">
        <f>'Info Empleado'!B8</f>
        <v>0</v>
      </c>
      <c r="C20" s="7">
        <f>'Info Empleado'!C8</f>
        <v>0</v>
      </c>
      <c r="D20" s="229"/>
      <c r="E20" s="230"/>
      <c r="F20" s="39"/>
      <c r="G20" s="79"/>
      <c r="H20" s="201">
        <f t="shared" si="6"/>
        <v>0</v>
      </c>
      <c r="I20" s="146">
        <f t="shared" si="7"/>
        <v>0</v>
      </c>
      <c r="J20" s="164">
        <f t="shared" si="8"/>
        <v>0</v>
      </c>
      <c r="K20" s="146">
        <f t="shared" si="0"/>
        <v>0</v>
      </c>
      <c r="L20" s="146">
        <f t="shared" si="1"/>
        <v>0</v>
      </c>
      <c r="M20" s="146" t="e">
        <f>('Info Empleado'!N8/$U$10)*$U$11</f>
        <v>#DIV/0!</v>
      </c>
      <c r="N20" s="196"/>
      <c r="O20" s="184" t="e">
        <f t="shared" si="9"/>
        <v>#DIV/0!</v>
      </c>
      <c r="P20" s="99">
        <f t="shared" si="2"/>
        <v>0</v>
      </c>
      <c r="Q20" s="99">
        <f t="shared" si="3"/>
        <v>0</v>
      </c>
      <c r="R20" s="44">
        <f t="shared" si="4"/>
        <v>0</v>
      </c>
      <c r="S20" s="44">
        <f t="shared" si="5"/>
        <v>0</v>
      </c>
      <c r="T20" s="148"/>
      <c r="U20" s="156">
        <f t="shared" si="10"/>
        <v>0</v>
      </c>
    </row>
    <row r="21" spans="1:21" ht="20.25">
      <c r="A21" s="33">
        <v>4</v>
      </c>
      <c r="B21" s="7">
        <f>'Info Empleado'!B9</f>
        <v>0</v>
      </c>
      <c r="C21" s="7">
        <f>'Info Empleado'!C9</f>
        <v>0</v>
      </c>
      <c r="D21" s="229"/>
      <c r="E21" s="230"/>
      <c r="F21" s="39"/>
      <c r="G21" s="79"/>
      <c r="H21" s="201">
        <f t="shared" si="6"/>
        <v>0</v>
      </c>
      <c r="I21" s="146">
        <f t="shared" si="7"/>
        <v>0</v>
      </c>
      <c r="J21" s="164">
        <f t="shared" si="8"/>
        <v>0</v>
      </c>
      <c r="K21" s="146">
        <f t="shared" si="0"/>
        <v>0</v>
      </c>
      <c r="L21" s="146">
        <f t="shared" si="1"/>
        <v>0</v>
      </c>
      <c r="M21" s="146" t="e">
        <f>('Info Empleado'!N9/$U$10)*$U$11</f>
        <v>#DIV/0!</v>
      </c>
      <c r="N21" s="196"/>
      <c r="O21" s="184" t="e">
        <f t="shared" si="9"/>
        <v>#DIV/0!</v>
      </c>
      <c r="P21" s="99">
        <f t="shared" si="2"/>
        <v>0</v>
      </c>
      <c r="Q21" s="99">
        <f t="shared" si="3"/>
        <v>0</v>
      </c>
      <c r="R21" s="44">
        <f t="shared" si="4"/>
        <v>0</v>
      </c>
      <c r="S21" s="44">
        <f t="shared" si="5"/>
        <v>0</v>
      </c>
      <c r="T21" s="148"/>
      <c r="U21" s="156">
        <f t="shared" si="10"/>
        <v>0</v>
      </c>
    </row>
    <row r="22" spans="1:21" ht="20.25">
      <c r="A22" s="33">
        <v>5</v>
      </c>
      <c r="B22" s="7">
        <f>'Info Empleado'!B10</f>
        <v>0</v>
      </c>
      <c r="C22" s="7">
        <f>'Info Empleado'!C10</f>
        <v>0</v>
      </c>
      <c r="D22" s="229"/>
      <c r="E22" s="230"/>
      <c r="F22" s="39"/>
      <c r="G22" s="79"/>
      <c r="H22" s="201">
        <f t="shared" si="6"/>
        <v>0</v>
      </c>
      <c r="I22" s="146">
        <f t="shared" si="7"/>
        <v>0</v>
      </c>
      <c r="J22" s="164">
        <f t="shared" si="8"/>
        <v>0</v>
      </c>
      <c r="K22" s="146">
        <f t="shared" si="0"/>
        <v>0</v>
      </c>
      <c r="L22" s="146">
        <f t="shared" si="1"/>
        <v>0</v>
      </c>
      <c r="M22" s="146" t="e">
        <f>('Info Empleado'!N10/$U$10)*$U$11</f>
        <v>#DIV/0!</v>
      </c>
      <c r="N22" s="196"/>
      <c r="O22" s="184" t="e">
        <f t="shared" si="9"/>
        <v>#DIV/0!</v>
      </c>
      <c r="P22" s="99">
        <f t="shared" si="2"/>
        <v>0</v>
      </c>
      <c r="Q22" s="99">
        <f t="shared" si="3"/>
        <v>0</v>
      </c>
      <c r="R22" s="44">
        <f t="shared" si="4"/>
        <v>0</v>
      </c>
      <c r="S22" s="44">
        <f t="shared" si="5"/>
        <v>0</v>
      </c>
      <c r="T22" s="148"/>
      <c r="U22" s="156">
        <f t="shared" si="10"/>
        <v>0</v>
      </c>
    </row>
    <row r="23" spans="1:21" ht="20.25">
      <c r="A23" s="33">
        <v>6</v>
      </c>
      <c r="B23" s="7">
        <f>'Info Empleado'!B11</f>
        <v>0</v>
      </c>
      <c r="C23" s="7">
        <f>'Info Empleado'!C11</f>
        <v>0</v>
      </c>
      <c r="D23" s="229"/>
      <c r="E23" s="230"/>
      <c r="F23" s="39"/>
      <c r="G23" s="79"/>
      <c r="H23" s="201">
        <f t="shared" si="6"/>
        <v>0</v>
      </c>
      <c r="I23" s="146">
        <f t="shared" si="7"/>
        <v>0</v>
      </c>
      <c r="J23" s="164">
        <f t="shared" si="8"/>
        <v>0</v>
      </c>
      <c r="K23" s="146">
        <f t="shared" si="0"/>
        <v>0</v>
      </c>
      <c r="L23" s="146">
        <f t="shared" si="1"/>
        <v>0</v>
      </c>
      <c r="M23" s="146" t="e">
        <f>('Info Empleado'!N11/$U$10)*$U$11</f>
        <v>#DIV/0!</v>
      </c>
      <c r="N23" s="196"/>
      <c r="O23" s="184" t="e">
        <f t="shared" si="9"/>
        <v>#DIV/0!</v>
      </c>
      <c r="P23" s="99">
        <f t="shared" si="2"/>
        <v>0</v>
      </c>
      <c r="Q23" s="99">
        <f t="shared" si="3"/>
        <v>0</v>
      </c>
      <c r="R23" s="44">
        <f t="shared" si="4"/>
        <v>0</v>
      </c>
      <c r="S23" s="44">
        <f t="shared" si="5"/>
        <v>0</v>
      </c>
      <c r="T23" s="148"/>
      <c r="U23" s="156">
        <f t="shared" si="10"/>
        <v>0</v>
      </c>
    </row>
    <row r="24" spans="1:21" ht="20.25">
      <c r="A24" s="33">
        <v>7</v>
      </c>
      <c r="B24" s="7">
        <f>'Info Empleado'!B12</f>
        <v>0</v>
      </c>
      <c r="C24" s="7">
        <f>'Info Empleado'!C12</f>
        <v>0</v>
      </c>
      <c r="D24" s="229"/>
      <c r="E24" s="230"/>
      <c r="F24" s="39"/>
      <c r="G24" s="79"/>
      <c r="H24" s="201">
        <f t="shared" si="6"/>
        <v>0</v>
      </c>
      <c r="I24" s="146">
        <f t="shared" si="7"/>
        <v>0</v>
      </c>
      <c r="J24" s="164">
        <f t="shared" si="8"/>
        <v>0</v>
      </c>
      <c r="K24" s="146">
        <f t="shared" si="0"/>
        <v>0</v>
      </c>
      <c r="L24" s="146">
        <f t="shared" si="1"/>
        <v>0</v>
      </c>
      <c r="M24" s="146" t="e">
        <f>('Info Empleado'!N12/$U$10)*$U$11</f>
        <v>#DIV/0!</v>
      </c>
      <c r="N24" s="196"/>
      <c r="O24" s="184" t="e">
        <f t="shared" si="9"/>
        <v>#DIV/0!</v>
      </c>
      <c r="P24" s="99">
        <f t="shared" si="2"/>
        <v>0</v>
      </c>
      <c r="Q24" s="99">
        <f t="shared" si="3"/>
        <v>0</v>
      </c>
      <c r="R24" s="44">
        <f t="shared" si="4"/>
        <v>0</v>
      </c>
      <c r="S24" s="44">
        <f t="shared" si="5"/>
        <v>0</v>
      </c>
      <c r="T24" s="148"/>
      <c r="U24" s="156">
        <f t="shared" si="10"/>
        <v>0</v>
      </c>
    </row>
    <row r="25" spans="1:21" ht="20.25">
      <c r="A25" s="33">
        <v>8</v>
      </c>
      <c r="B25" s="7">
        <f>'Info Empleado'!B13</f>
        <v>0</v>
      </c>
      <c r="C25" s="7">
        <f>'Info Empleado'!C13</f>
        <v>0</v>
      </c>
      <c r="D25" s="229"/>
      <c r="E25" s="230"/>
      <c r="F25" s="39"/>
      <c r="G25" s="79"/>
      <c r="H25" s="201">
        <f t="shared" si="6"/>
        <v>0</v>
      </c>
      <c r="I25" s="146">
        <f t="shared" si="7"/>
        <v>0</v>
      </c>
      <c r="J25" s="164">
        <f t="shared" si="8"/>
        <v>0</v>
      </c>
      <c r="K25" s="146">
        <f t="shared" si="0"/>
        <v>0</v>
      </c>
      <c r="L25" s="146">
        <f t="shared" si="1"/>
        <v>0</v>
      </c>
      <c r="M25" s="146" t="e">
        <f>('Info Empleado'!N13/$U$10)*$U$11</f>
        <v>#DIV/0!</v>
      </c>
      <c r="N25" s="196"/>
      <c r="O25" s="184" t="e">
        <f t="shared" si="9"/>
        <v>#DIV/0!</v>
      </c>
      <c r="P25" s="99">
        <f t="shared" si="2"/>
        <v>0</v>
      </c>
      <c r="Q25" s="99">
        <f t="shared" si="3"/>
        <v>0</v>
      </c>
      <c r="R25" s="44">
        <f t="shared" si="4"/>
        <v>0</v>
      </c>
      <c r="S25" s="44">
        <f t="shared" si="5"/>
        <v>0</v>
      </c>
      <c r="T25" s="148"/>
      <c r="U25" s="156">
        <f t="shared" si="10"/>
        <v>0</v>
      </c>
    </row>
    <row r="26" spans="1:21" ht="20.25">
      <c r="A26" s="33">
        <v>9</v>
      </c>
      <c r="B26" s="7">
        <f>'Info Empleado'!B14</f>
        <v>0</v>
      </c>
      <c r="C26" s="7">
        <f>'Info Empleado'!C14</f>
        <v>0</v>
      </c>
      <c r="D26" s="229"/>
      <c r="E26" s="230"/>
      <c r="F26" s="39"/>
      <c r="G26" s="79"/>
      <c r="H26" s="201">
        <f t="shared" si="6"/>
        <v>0</v>
      </c>
      <c r="I26" s="146">
        <f t="shared" si="7"/>
        <v>0</v>
      </c>
      <c r="J26" s="164">
        <f t="shared" si="8"/>
        <v>0</v>
      </c>
      <c r="K26" s="146">
        <f t="shared" si="0"/>
        <v>0</v>
      </c>
      <c r="L26" s="146">
        <f t="shared" si="1"/>
        <v>0</v>
      </c>
      <c r="M26" s="146" t="e">
        <f>('Info Empleado'!N14/$U$10)*$U$11</f>
        <v>#DIV/0!</v>
      </c>
      <c r="N26" s="196"/>
      <c r="O26" s="184" t="e">
        <f t="shared" si="9"/>
        <v>#DIV/0!</v>
      </c>
      <c r="P26" s="99">
        <f t="shared" si="2"/>
        <v>0</v>
      </c>
      <c r="Q26" s="99">
        <f t="shared" si="3"/>
        <v>0</v>
      </c>
      <c r="R26" s="44">
        <f t="shared" si="4"/>
        <v>0</v>
      </c>
      <c r="S26" s="44">
        <f t="shared" si="5"/>
        <v>0</v>
      </c>
      <c r="T26" s="148"/>
      <c r="U26" s="156">
        <f t="shared" si="10"/>
        <v>0</v>
      </c>
    </row>
    <row r="27" spans="1:21" ht="20.25">
      <c r="A27" s="33">
        <v>10</v>
      </c>
      <c r="B27" s="7">
        <f>'Info Empleado'!B15</f>
        <v>0</v>
      </c>
      <c r="C27" s="7">
        <f>'Info Empleado'!C15</f>
        <v>0</v>
      </c>
      <c r="D27" s="229"/>
      <c r="E27" s="230"/>
      <c r="F27" s="39"/>
      <c r="G27" s="79"/>
      <c r="H27" s="201">
        <f t="shared" si="6"/>
        <v>0</v>
      </c>
      <c r="I27" s="146">
        <f t="shared" si="7"/>
        <v>0</v>
      </c>
      <c r="J27" s="164">
        <f t="shared" si="8"/>
        <v>0</v>
      </c>
      <c r="K27" s="146">
        <f t="shared" si="0"/>
        <v>0</v>
      </c>
      <c r="L27" s="146">
        <f t="shared" si="1"/>
        <v>0</v>
      </c>
      <c r="M27" s="146" t="e">
        <f>('Info Empleado'!N15/$U$10)*$U$11</f>
        <v>#DIV/0!</v>
      </c>
      <c r="N27" s="196"/>
      <c r="O27" s="184" t="e">
        <f t="shared" si="9"/>
        <v>#DIV/0!</v>
      </c>
      <c r="P27" s="99">
        <f t="shared" si="2"/>
        <v>0</v>
      </c>
      <c r="Q27" s="99">
        <f t="shared" si="3"/>
        <v>0</v>
      </c>
      <c r="R27" s="44">
        <f t="shared" si="4"/>
        <v>0</v>
      </c>
      <c r="S27" s="44">
        <f t="shared" si="5"/>
        <v>0</v>
      </c>
      <c r="T27" s="148"/>
      <c r="U27" s="156">
        <f t="shared" si="10"/>
        <v>0</v>
      </c>
    </row>
    <row r="28" spans="1:21" ht="20.25">
      <c r="A28" s="33">
        <v>11</v>
      </c>
      <c r="B28" s="7">
        <f>'Info Empleado'!B16</f>
        <v>0</v>
      </c>
      <c r="C28" s="7">
        <f>'Info Empleado'!C16</f>
        <v>0</v>
      </c>
      <c r="D28" s="229"/>
      <c r="E28" s="230"/>
      <c r="F28" s="40"/>
      <c r="G28" s="80"/>
      <c r="H28" s="201">
        <f t="shared" si="6"/>
        <v>0</v>
      </c>
      <c r="I28" s="146">
        <f t="shared" si="7"/>
        <v>0</v>
      </c>
      <c r="J28" s="164">
        <f t="shared" si="8"/>
        <v>0</v>
      </c>
      <c r="K28" s="146">
        <f t="shared" si="0"/>
        <v>0</v>
      </c>
      <c r="L28" s="146">
        <f t="shared" si="1"/>
        <v>0</v>
      </c>
      <c r="M28" s="146" t="e">
        <f>('Info Empleado'!N16/$U$10)*$U$11</f>
        <v>#DIV/0!</v>
      </c>
      <c r="N28" s="196"/>
      <c r="O28" s="184" t="e">
        <f t="shared" si="9"/>
        <v>#DIV/0!</v>
      </c>
      <c r="P28" s="99">
        <f t="shared" si="2"/>
        <v>0</v>
      </c>
      <c r="Q28" s="99">
        <f t="shared" si="3"/>
        <v>0</v>
      </c>
      <c r="R28" s="44">
        <f t="shared" si="4"/>
        <v>0</v>
      </c>
      <c r="S28" s="44">
        <f t="shared" si="5"/>
        <v>0</v>
      </c>
      <c r="T28" s="148"/>
      <c r="U28" s="156">
        <f t="shared" si="10"/>
        <v>0</v>
      </c>
    </row>
    <row r="29" spans="1:21" ht="20.25">
      <c r="A29" s="33">
        <v>12</v>
      </c>
      <c r="B29" s="7">
        <f>'Info Empleado'!B17</f>
        <v>0</v>
      </c>
      <c r="C29" s="7">
        <f>'Info Empleado'!C17</f>
        <v>0</v>
      </c>
      <c r="D29" s="229"/>
      <c r="E29" s="230"/>
      <c r="F29" s="40"/>
      <c r="G29" s="80"/>
      <c r="H29" s="201">
        <f t="shared" si="6"/>
        <v>0</v>
      </c>
      <c r="I29" s="146">
        <f t="shared" si="7"/>
        <v>0</v>
      </c>
      <c r="J29" s="164">
        <f t="shared" si="8"/>
        <v>0</v>
      </c>
      <c r="K29" s="146">
        <f t="shared" si="0"/>
        <v>0</v>
      </c>
      <c r="L29" s="146">
        <f t="shared" si="1"/>
        <v>0</v>
      </c>
      <c r="M29" s="146" t="e">
        <f>('Info Empleado'!N17/$U$10)*$U$11</f>
        <v>#DIV/0!</v>
      </c>
      <c r="N29" s="196"/>
      <c r="O29" s="184" t="e">
        <f t="shared" si="9"/>
        <v>#DIV/0!</v>
      </c>
      <c r="P29" s="99">
        <f t="shared" si="2"/>
        <v>0</v>
      </c>
      <c r="Q29" s="99">
        <f t="shared" si="3"/>
        <v>0</v>
      </c>
      <c r="R29" s="44">
        <f t="shared" si="4"/>
        <v>0</v>
      </c>
      <c r="S29" s="44">
        <f t="shared" si="5"/>
        <v>0</v>
      </c>
      <c r="T29" s="148"/>
      <c r="U29" s="156">
        <f t="shared" si="10"/>
        <v>0</v>
      </c>
    </row>
    <row r="30" spans="1:21" ht="20.25">
      <c r="A30" s="33">
        <v>13</v>
      </c>
      <c r="B30" s="7">
        <f>'Info Empleado'!B18</f>
        <v>0</v>
      </c>
      <c r="C30" s="7">
        <f>'Info Empleado'!C18</f>
        <v>0</v>
      </c>
      <c r="D30" s="229"/>
      <c r="E30" s="230"/>
      <c r="F30" s="40"/>
      <c r="G30" s="80"/>
      <c r="H30" s="201">
        <f t="shared" si="6"/>
        <v>0</v>
      </c>
      <c r="I30" s="146">
        <f t="shared" si="7"/>
        <v>0</v>
      </c>
      <c r="J30" s="164">
        <f t="shared" si="8"/>
        <v>0</v>
      </c>
      <c r="K30" s="146">
        <f t="shared" si="0"/>
        <v>0</v>
      </c>
      <c r="L30" s="146">
        <f t="shared" si="1"/>
        <v>0</v>
      </c>
      <c r="M30" s="146" t="e">
        <f>('Info Empleado'!N18/$U$10)*$U$11</f>
        <v>#DIV/0!</v>
      </c>
      <c r="N30" s="196"/>
      <c r="O30" s="184" t="e">
        <f t="shared" si="9"/>
        <v>#DIV/0!</v>
      </c>
      <c r="P30" s="99">
        <f t="shared" si="2"/>
        <v>0</v>
      </c>
      <c r="Q30" s="99">
        <f t="shared" si="3"/>
        <v>0</v>
      </c>
      <c r="R30" s="44">
        <f t="shared" si="4"/>
        <v>0</v>
      </c>
      <c r="S30" s="44">
        <f t="shared" si="5"/>
        <v>0</v>
      </c>
      <c r="T30" s="148"/>
      <c r="U30" s="156">
        <f t="shared" si="10"/>
        <v>0</v>
      </c>
    </row>
    <row r="31" spans="1:21" s="5" customFormat="1" ht="20.25">
      <c r="A31" s="33">
        <v>14</v>
      </c>
      <c r="B31" s="7">
        <f>'Info Empleado'!B19</f>
        <v>0</v>
      </c>
      <c r="C31" s="7">
        <f>'Info Empleado'!C19</f>
        <v>0</v>
      </c>
      <c r="D31" s="229"/>
      <c r="E31" s="230"/>
      <c r="F31" s="41"/>
      <c r="G31" s="81"/>
      <c r="H31" s="201">
        <f t="shared" si="6"/>
        <v>0</v>
      </c>
      <c r="I31" s="146">
        <f t="shared" si="7"/>
        <v>0</v>
      </c>
      <c r="J31" s="164">
        <f t="shared" si="8"/>
        <v>0</v>
      </c>
      <c r="K31" s="146">
        <f t="shared" si="0"/>
        <v>0</v>
      </c>
      <c r="L31" s="146">
        <f t="shared" si="1"/>
        <v>0</v>
      </c>
      <c r="M31" s="146" t="e">
        <f>('Info Empleado'!N19/$U$10)*$U$11</f>
        <v>#DIV/0!</v>
      </c>
      <c r="N31" s="196"/>
      <c r="O31" s="184" t="e">
        <f t="shared" si="9"/>
        <v>#DIV/0!</v>
      </c>
      <c r="P31" s="99">
        <f t="shared" si="2"/>
        <v>0</v>
      </c>
      <c r="Q31" s="99">
        <f t="shared" si="3"/>
        <v>0</v>
      </c>
      <c r="R31" s="44">
        <f t="shared" si="4"/>
        <v>0</v>
      </c>
      <c r="S31" s="44">
        <f t="shared" si="5"/>
        <v>0</v>
      </c>
      <c r="T31" s="149"/>
      <c r="U31" s="156">
        <f t="shared" si="10"/>
        <v>0</v>
      </c>
    </row>
    <row r="32" spans="1:21" ht="20.25">
      <c r="A32" s="33">
        <v>15</v>
      </c>
      <c r="B32" s="7">
        <f>'Info Empleado'!B20</f>
        <v>0</v>
      </c>
      <c r="C32" s="7">
        <f>'Info Empleado'!C20</f>
        <v>0</v>
      </c>
      <c r="D32" s="229"/>
      <c r="E32" s="230"/>
      <c r="F32" s="40"/>
      <c r="G32" s="80"/>
      <c r="H32" s="201">
        <f t="shared" si="6"/>
        <v>0</v>
      </c>
      <c r="I32" s="146">
        <f t="shared" si="7"/>
        <v>0</v>
      </c>
      <c r="J32" s="164">
        <f t="shared" si="8"/>
        <v>0</v>
      </c>
      <c r="K32" s="146">
        <f t="shared" si="0"/>
        <v>0</v>
      </c>
      <c r="L32" s="146">
        <f t="shared" si="1"/>
        <v>0</v>
      </c>
      <c r="M32" s="146" t="e">
        <f>('Info Empleado'!N20/$U$10)*$U$11</f>
        <v>#DIV/0!</v>
      </c>
      <c r="N32" s="196"/>
      <c r="O32" s="184" t="e">
        <f t="shared" si="9"/>
        <v>#DIV/0!</v>
      </c>
      <c r="P32" s="99">
        <f t="shared" si="2"/>
        <v>0</v>
      </c>
      <c r="Q32" s="99">
        <f t="shared" si="3"/>
        <v>0</v>
      </c>
      <c r="R32" s="44">
        <f t="shared" si="4"/>
        <v>0</v>
      </c>
      <c r="S32" s="44">
        <f t="shared" si="5"/>
        <v>0</v>
      </c>
      <c r="T32" s="148"/>
      <c r="U32" s="156">
        <f t="shared" si="10"/>
        <v>0</v>
      </c>
    </row>
    <row r="33" spans="1:21" ht="20.25">
      <c r="A33" s="33">
        <v>16</v>
      </c>
      <c r="B33" s="7">
        <f>'Info Empleado'!B21</f>
        <v>0</v>
      </c>
      <c r="C33" s="7">
        <f>'Info Empleado'!C21</f>
        <v>0</v>
      </c>
      <c r="D33" s="229"/>
      <c r="E33" s="230"/>
      <c r="F33" s="40"/>
      <c r="G33" s="80"/>
      <c r="H33" s="201">
        <f t="shared" si="6"/>
        <v>0</v>
      </c>
      <c r="I33" s="146">
        <f t="shared" si="7"/>
        <v>0</v>
      </c>
      <c r="J33" s="164">
        <f t="shared" si="8"/>
        <v>0</v>
      </c>
      <c r="K33" s="146">
        <f t="shared" si="0"/>
        <v>0</v>
      </c>
      <c r="L33" s="146">
        <f t="shared" si="1"/>
        <v>0</v>
      </c>
      <c r="M33" s="146" t="e">
        <f>('Info Empleado'!N21/$U$10)*$U$11</f>
        <v>#DIV/0!</v>
      </c>
      <c r="N33" s="196"/>
      <c r="O33" s="184" t="e">
        <f t="shared" si="9"/>
        <v>#DIV/0!</v>
      </c>
      <c r="P33" s="99">
        <f t="shared" si="2"/>
        <v>0</v>
      </c>
      <c r="Q33" s="99">
        <f t="shared" si="3"/>
        <v>0</v>
      </c>
      <c r="R33" s="44">
        <f t="shared" si="4"/>
        <v>0</v>
      </c>
      <c r="S33" s="44">
        <f t="shared" si="5"/>
        <v>0</v>
      </c>
      <c r="T33" s="148"/>
      <c r="U33" s="156">
        <f t="shared" si="10"/>
        <v>0</v>
      </c>
    </row>
    <row r="34" spans="1:21" ht="20.25">
      <c r="A34" s="33">
        <v>17</v>
      </c>
      <c r="B34" s="7">
        <f>'Info Empleado'!B22</f>
        <v>0</v>
      </c>
      <c r="C34" s="7">
        <f>'Info Empleado'!C22</f>
        <v>0</v>
      </c>
      <c r="D34" s="229"/>
      <c r="E34" s="230"/>
      <c r="F34" s="40"/>
      <c r="G34" s="80"/>
      <c r="H34" s="201">
        <f t="shared" si="6"/>
        <v>0</v>
      </c>
      <c r="I34" s="146">
        <f t="shared" si="7"/>
        <v>0</v>
      </c>
      <c r="J34" s="164">
        <f t="shared" si="8"/>
        <v>0</v>
      </c>
      <c r="K34" s="146">
        <f t="shared" si="0"/>
        <v>0</v>
      </c>
      <c r="L34" s="146">
        <f t="shared" si="1"/>
        <v>0</v>
      </c>
      <c r="M34" s="146" t="e">
        <f>('Info Empleado'!N22/$U$10)*$U$11</f>
        <v>#DIV/0!</v>
      </c>
      <c r="N34" s="196"/>
      <c r="O34" s="184" t="e">
        <f t="shared" si="9"/>
        <v>#DIV/0!</v>
      </c>
      <c r="P34" s="99">
        <f t="shared" si="2"/>
        <v>0</v>
      </c>
      <c r="Q34" s="99">
        <f t="shared" si="3"/>
        <v>0</v>
      </c>
      <c r="R34" s="44">
        <f t="shared" si="4"/>
        <v>0</v>
      </c>
      <c r="S34" s="44">
        <f t="shared" si="5"/>
        <v>0</v>
      </c>
      <c r="T34" s="148"/>
      <c r="U34" s="156">
        <f t="shared" si="10"/>
        <v>0</v>
      </c>
    </row>
    <row r="35" spans="1:21" ht="20.25">
      <c r="A35" s="33">
        <v>18</v>
      </c>
      <c r="B35" s="7">
        <f>'Info Empleado'!B23</f>
        <v>0</v>
      </c>
      <c r="C35" s="7">
        <f>'Info Empleado'!C23</f>
        <v>0</v>
      </c>
      <c r="D35" s="229"/>
      <c r="E35" s="230"/>
      <c r="F35" s="40"/>
      <c r="G35" s="80"/>
      <c r="H35" s="201">
        <f t="shared" si="6"/>
        <v>0</v>
      </c>
      <c r="I35" s="146">
        <f t="shared" si="7"/>
        <v>0</v>
      </c>
      <c r="J35" s="164">
        <f t="shared" si="8"/>
        <v>0</v>
      </c>
      <c r="K35" s="146">
        <f t="shared" si="0"/>
        <v>0</v>
      </c>
      <c r="L35" s="146">
        <f t="shared" si="1"/>
        <v>0</v>
      </c>
      <c r="M35" s="146" t="e">
        <f>('Info Empleado'!N23/$U$10)*$U$11</f>
        <v>#DIV/0!</v>
      </c>
      <c r="N35" s="196"/>
      <c r="O35" s="184" t="e">
        <f t="shared" si="9"/>
        <v>#DIV/0!</v>
      </c>
      <c r="P35" s="99">
        <f t="shared" si="2"/>
        <v>0</v>
      </c>
      <c r="Q35" s="99">
        <f t="shared" si="3"/>
        <v>0</v>
      </c>
      <c r="R35" s="44">
        <f t="shared" si="4"/>
        <v>0</v>
      </c>
      <c r="S35" s="44">
        <f t="shared" si="5"/>
        <v>0</v>
      </c>
      <c r="T35" s="148"/>
      <c r="U35" s="156">
        <f t="shared" si="10"/>
        <v>0</v>
      </c>
    </row>
    <row r="36" spans="1:21" ht="20.25">
      <c r="A36" s="33">
        <v>19</v>
      </c>
      <c r="B36" s="7">
        <f>'Info Empleado'!B24</f>
        <v>0</v>
      </c>
      <c r="C36" s="7">
        <f>'Info Empleado'!C24</f>
        <v>0</v>
      </c>
      <c r="D36" s="229"/>
      <c r="E36" s="230"/>
      <c r="F36" s="40"/>
      <c r="G36" s="80"/>
      <c r="H36" s="201">
        <f t="shared" si="6"/>
        <v>0</v>
      </c>
      <c r="I36" s="146">
        <f t="shared" si="7"/>
        <v>0</v>
      </c>
      <c r="J36" s="164">
        <f t="shared" si="8"/>
        <v>0</v>
      </c>
      <c r="K36" s="146">
        <f t="shared" si="0"/>
        <v>0</v>
      </c>
      <c r="L36" s="146">
        <f t="shared" si="1"/>
        <v>0</v>
      </c>
      <c r="M36" s="146" t="e">
        <f>('Info Empleado'!N24/$U$10)*$U$11</f>
        <v>#DIV/0!</v>
      </c>
      <c r="N36" s="196"/>
      <c r="O36" s="184" t="e">
        <f t="shared" si="9"/>
        <v>#DIV/0!</v>
      </c>
      <c r="P36" s="99">
        <f t="shared" si="2"/>
        <v>0</v>
      </c>
      <c r="Q36" s="99">
        <f t="shared" si="3"/>
        <v>0</v>
      </c>
      <c r="R36" s="44">
        <f t="shared" si="4"/>
        <v>0</v>
      </c>
      <c r="S36" s="44">
        <f t="shared" si="5"/>
        <v>0</v>
      </c>
      <c r="T36" s="148"/>
      <c r="U36" s="156">
        <f t="shared" si="10"/>
        <v>0</v>
      </c>
    </row>
    <row r="37" spans="1:21" ht="20.25">
      <c r="A37" s="33">
        <v>20</v>
      </c>
      <c r="B37" s="7">
        <f>'Info Empleado'!B25</f>
        <v>0</v>
      </c>
      <c r="C37" s="7">
        <f>'Info Empleado'!C25</f>
        <v>0</v>
      </c>
      <c r="D37" s="229"/>
      <c r="E37" s="230"/>
      <c r="F37" s="40"/>
      <c r="G37" s="80"/>
      <c r="H37" s="201">
        <f t="shared" si="6"/>
        <v>0</v>
      </c>
      <c r="I37" s="146">
        <f t="shared" si="7"/>
        <v>0</v>
      </c>
      <c r="J37" s="164">
        <f t="shared" si="8"/>
        <v>0</v>
      </c>
      <c r="K37" s="146">
        <f t="shared" si="0"/>
        <v>0</v>
      </c>
      <c r="L37" s="146">
        <f t="shared" si="1"/>
        <v>0</v>
      </c>
      <c r="M37" s="146" t="e">
        <f>('Info Empleado'!N25/$U$10)*$U$11</f>
        <v>#DIV/0!</v>
      </c>
      <c r="N37" s="196"/>
      <c r="O37" s="184" t="e">
        <f t="shared" si="9"/>
        <v>#DIV/0!</v>
      </c>
      <c r="P37" s="99">
        <f t="shared" si="2"/>
        <v>0</v>
      </c>
      <c r="Q37" s="99">
        <f t="shared" si="3"/>
        <v>0</v>
      </c>
      <c r="R37" s="44">
        <f t="shared" si="4"/>
        <v>0</v>
      </c>
      <c r="S37" s="44">
        <f t="shared" si="5"/>
        <v>0</v>
      </c>
      <c r="T37" s="148"/>
      <c r="U37" s="156">
        <f t="shared" si="10"/>
        <v>0</v>
      </c>
    </row>
    <row r="38" spans="1:21" s="77" customFormat="1" ht="21" thickBot="1">
      <c r="A38" s="293" t="s">
        <v>26</v>
      </c>
      <c r="B38" s="294"/>
      <c r="C38" s="294"/>
      <c r="D38" s="227">
        <f>SUM(D18:D37)</f>
        <v>0</v>
      </c>
      <c r="E38" s="227">
        <f>SUM(E18:E37)</f>
        <v>0</v>
      </c>
      <c r="F38" s="87" t="s">
        <v>31</v>
      </c>
      <c r="G38" s="82" t="s">
        <v>31</v>
      </c>
      <c r="H38" s="202">
        <f>SUM(H18:H37)</f>
        <v>0</v>
      </c>
      <c r="I38" s="202">
        <f t="shared" ref="I38:K38" si="11">SUM(I18:I37)</f>
        <v>0</v>
      </c>
      <c r="J38" s="202">
        <f t="shared" si="11"/>
        <v>0</v>
      </c>
      <c r="K38" s="202">
        <f t="shared" si="11"/>
        <v>0</v>
      </c>
      <c r="L38" s="207">
        <f>SUM(L18:L37)</f>
        <v>0</v>
      </c>
      <c r="M38" s="185" t="e">
        <f>SUM(M18:M37)</f>
        <v>#DIV/0!</v>
      </c>
      <c r="N38" s="203" t="s">
        <v>31</v>
      </c>
      <c r="O38" s="154" t="e">
        <f>SUM(O18:O37)</f>
        <v>#DIV/0!</v>
      </c>
      <c r="P38" s="154">
        <f t="shared" ref="P38:U38" si="12">SUM(P18:P37)</f>
        <v>0</v>
      </c>
      <c r="Q38" s="154">
        <f>SUM(Q18:Q37)</f>
        <v>0</v>
      </c>
      <c r="R38" s="154">
        <f t="shared" si="12"/>
        <v>0</v>
      </c>
      <c r="S38" s="154">
        <f t="shared" si="12"/>
        <v>0</v>
      </c>
      <c r="T38" s="154">
        <f t="shared" si="12"/>
        <v>0</v>
      </c>
      <c r="U38" s="154">
        <f t="shared" si="12"/>
        <v>0</v>
      </c>
    </row>
    <row r="39" spans="1:21">
      <c r="H39" s="204"/>
      <c r="I39" s="205"/>
      <c r="J39" s="205"/>
      <c r="K39" s="206"/>
      <c r="L39" s="206"/>
      <c r="M39" s="205"/>
      <c r="N39" s="205"/>
      <c r="O39" s="205"/>
    </row>
    <row r="40" spans="1:21">
      <c r="B40" s="267" t="s">
        <v>44</v>
      </c>
      <c r="C40" s="267"/>
      <c r="D40" s="45" t="e">
        <f>AVERAGE(D18:D37)</f>
        <v>#DIV/0!</v>
      </c>
      <c r="K40" s="9"/>
      <c r="L40" s="9"/>
    </row>
    <row r="41" spans="1:21">
      <c r="B41" s="267" t="s">
        <v>45</v>
      </c>
      <c r="C41" s="267"/>
      <c r="D41" s="45" t="e">
        <f>AVERAGE(E18:E37)</f>
        <v>#DIV/0!</v>
      </c>
      <c r="K41" s="9"/>
      <c r="L41" s="9"/>
    </row>
    <row r="42" spans="1:21">
      <c r="B42" s="267" t="s">
        <v>30</v>
      </c>
      <c r="C42" s="267"/>
      <c r="D42" s="45" t="e">
        <f>AVERAGE(F18:F38)</f>
        <v>#DIV/0!</v>
      </c>
      <c r="K42" s="9"/>
      <c r="L42" s="9"/>
    </row>
    <row r="43" spans="1:21">
      <c r="K43" s="9"/>
      <c r="L43" s="9"/>
    </row>
    <row r="44" spans="1:21">
      <c r="K44" s="9"/>
      <c r="L44" s="9"/>
    </row>
    <row r="45" spans="1:21" ht="20.25">
      <c r="A45" s="132" t="s">
        <v>74</v>
      </c>
    </row>
    <row r="46" spans="1:21" ht="20.25">
      <c r="A46" s="253" t="s">
        <v>151</v>
      </c>
      <c r="B46" s="253"/>
      <c r="C46" s="253"/>
      <c r="D46" s="253"/>
      <c r="E46" s="253"/>
      <c r="F46" s="253"/>
      <c r="G46" s="253"/>
      <c r="H46" s="253"/>
      <c r="I46" s="253"/>
      <c r="J46" s="253"/>
      <c r="K46" s="253"/>
      <c r="L46" s="253"/>
      <c r="M46" s="253"/>
      <c r="N46" s="253"/>
    </row>
    <row r="47" spans="1:21" ht="20.25">
      <c r="A47" s="253" t="s">
        <v>83</v>
      </c>
      <c r="B47" s="253"/>
      <c r="C47" s="253"/>
      <c r="D47" s="253"/>
      <c r="E47" s="253"/>
      <c r="F47" s="253"/>
      <c r="G47" s="253"/>
      <c r="H47" s="253"/>
      <c r="I47" s="253"/>
      <c r="J47" s="253"/>
      <c r="K47" s="253"/>
      <c r="L47" s="253"/>
      <c r="M47" s="253"/>
      <c r="N47" s="253"/>
      <c r="O47" s="253"/>
      <c r="P47" s="253"/>
      <c r="Q47" s="170"/>
    </row>
    <row r="48" spans="1:21" ht="20.25">
      <c r="A48" s="253" t="s">
        <v>78</v>
      </c>
      <c r="B48" s="253"/>
      <c r="C48" s="253"/>
      <c r="D48" s="253"/>
      <c r="E48" s="253"/>
      <c r="F48" s="253"/>
      <c r="G48" s="253"/>
      <c r="H48" s="253"/>
      <c r="I48" s="253"/>
      <c r="J48" s="253"/>
      <c r="K48" s="253"/>
      <c r="L48" s="253"/>
      <c r="M48" s="253"/>
      <c r="N48" s="253"/>
      <c r="O48" s="253"/>
      <c r="P48" s="253"/>
      <c r="Q48" s="170"/>
    </row>
    <row r="49" spans="1:17" ht="20.25">
      <c r="A49" s="253" t="s">
        <v>96</v>
      </c>
      <c r="B49" s="253"/>
      <c r="C49" s="253"/>
      <c r="D49" s="253"/>
      <c r="E49" s="253"/>
      <c r="F49" s="253"/>
      <c r="G49" s="253"/>
      <c r="H49" s="253"/>
      <c r="I49" s="253"/>
      <c r="J49" s="253"/>
      <c r="K49" s="253"/>
      <c r="L49" s="253"/>
      <c r="M49" s="253"/>
      <c r="N49" s="253"/>
      <c r="O49" s="253"/>
      <c r="P49" s="253"/>
      <c r="Q49" s="170"/>
    </row>
    <row r="50" spans="1:17" s="5" customFormat="1" ht="20.25">
      <c r="A50" s="253" t="s">
        <v>79</v>
      </c>
      <c r="B50" s="253"/>
      <c r="C50" s="253"/>
      <c r="D50" s="253"/>
      <c r="E50" s="253"/>
      <c r="F50" s="253"/>
      <c r="G50" s="253"/>
      <c r="H50" s="253"/>
      <c r="I50" s="253"/>
      <c r="J50" s="253"/>
      <c r="K50" s="253"/>
      <c r="L50" s="253"/>
      <c r="M50" s="253"/>
      <c r="N50" s="253"/>
      <c r="O50" s="253"/>
      <c r="P50" s="253"/>
      <c r="Q50" s="170"/>
    </row>
    <row r="51" spans="1:17" ht="20.25">
      <c r="A51" s="253" t="s">
        <v>80</v>
      </c>
      <c r="B51" s="253"/>
      <c r="C51" s="253"/>
      <c r="D51" s="253"/>
      <c r="E51" s="253"/>
      <c r="F51" s="253"/>
      <c r="G51" s="253"/>
      <c r="H51" s="253"/>
      <c r="I51" s="253"/>
      <c r="J51" s="253"/>
      <c r="K51" s="253"/>
      <c r="L51" s="253"/>
      <c r="M51" s="253"/>
      <c r="N51" s="253"/>
      <c r="O51" s="253"/>
      <c r="P51" s="253"/>
      <c r="Q51" s="170"/>
    </row>
    <row r="52" spans="1:17" ht="20.25">
      <c r="A52" s="268" t="s">
        <v>81</v>
      </c>
      <c r="B52" s="268"/>
      <c r="C52" s="268"/>
      <c r="D52" s="268"/>
      <c r="E52" s="268"/>
      <c r="F52" s="268"/>
      <c r="G52" s="268"/>
      <c r="H52" s="268"/>
      <c r="I52" s="268"/>
      <c r="J52" s="268"/>
      <c r="K52" s="268"/>
      <c r="L52" s="268"/>
      <c r="M52" s="268"/>
      <c r="N52" s="268"/>
      <c r="O52" s="268"/>
      <c r="P52" s="268"/>
      <c r="Q52" s="171"/>
    </row>
    <row r="58" spans="1:17">
      <c r="B58" s="10"/>
      <c r="C58" s="10"/>
    </row>
    <row r="59" spans="1:17">
      <c r="B59" s="10"/>
      <c r="C59" s="10"/>
      <c r="D59" s="11"/>
      <c r="E59" s="11"/>
      <c r="F59" s="11"/>
      <c r="G59" s="11"/>
      <c r="H59" s="97"/>
    </row>
    <row r="60" spans="1:17">
      <c r="B60" s="10"/>
      <c r="C60" s="10"/>
      <c r="D60" s="11"/>
      <c r="E60" s="11"/>
      <c r="F60" s="11"/>
      <c r="G60" s="11"/>
      <c r="H60" s="97"/>
    </row>
    <row r="61" spans="1:17">
      <c r="B61" s="10"/>
      <c r="C61" s="10"/>
      <c r="D61" s="11"/>
      <c r="E61" s="11"/>
      <c r="F61" s="11"/>
      <c r="G61" s="11"/>
      <c r="H61" s="97"/>
    </row>
    <row r="62" spans="1:17">
      <c r="B62" s="10"/>
      <c r="C62" s="10"/>
    </row>
    <row r="63" spans="1:17">
      <c r="B63" s="9"/>
      <c r="C63" s="9"/>
    </row>
    <row r="65" spans="2:3">
      <c r="B65" s="12"/>
      <c r="C65" s="12"/>
    </row>
  </sheetData>
  <sheetProtection sheet="1" objects="1" scenarios="1" formatColumns="0" formatRows="0" insertColumns="0" insertRows="0" deleteColumns="0" deleteRows="0"/>
  <mergeCells count="37">
    <mergeCell ref="A1:U1"/>
    <mergeCell ref="A2:U2"/>
    <mergeCell ref="A3:U3"/>
    <mergeCell ref="B42:C42"/>
    <mergeCell ref="A16:A17"/>
    <mergeCell ref="B16:B17"/>
    <mergeCell ref="C16:C17"/>
    <mergeCell ref="D16:D17"/>
    <mergeCell ref="E16:E17"/>
    <mergeCell ref="F16:F17"/>
    <mergeCell ref="G16:G17"/>
    <mergeCell ref="A38:C38"/>
    <mergeCell ref="B40:C40"/>
    <mergeCell ref="B41:C41"/>
    <mergeCell ref="A12:B12"/>
    <mergeCell ref="A4:U4"/>
    <mergeCell ref="A5:U5"/>
    <mergeCell ref="A6:U6"/>
    <mergeCell ref="I8:T8"/>
    <mergeCell ref="I9:T9"/>
    <mergeCell ref="U16:U17"/>
    <mergeCell ref="A46:N46"/>
    <mergeCell ref="A9:B9"/>
    <mergeCell ref="A10:B10"/>
    <mergeCell ref="A11:B11"/>
    <mergeCell ref="I10:T10"/>
    <mergeCell ref="I11:T11"/>
    <mergeCell ref="A14:B14"/>
    <mergeCell ref="A13:B13"/>
    <mergeCell ref="H16:O16"/>
    <mergeCell ref="P16:S16"/>
    <mergeCell ref="A52:P52"/>
    <mergeCell ref="A47:P47"/>
    <mergeCell ref="A48:P48"/>
    <mergeCell ref="A49:P49"/>
    <mergeCell ref="A50:P50"/>
    <mergeCell ref="A51:P51"/>
  </mergeCells>
  <printOptions horizontalCentered="1" verticalCentered="1"/>
  <pageMargins left="0.45" right="0.45" top="0.75" bottom="0.75" header="0.3" footer="0.3"/>
  <pageSetup paperSize="5" scale="48"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U65"/>
  <sheetViews>
    <sheetView topLeftCell="A4" zoomScale="70" zoomScaleNormal="70" workbookViewId="0">
      <selection activeCell="A47" sqref="A47:P47"/>
    </sheetView>
  </sheetViews>
  <sheetFormatPr defaultColWidth="8.85546875" defaultRowHeight="15.75"/>
  <cols>
    <col min="1" max="1" width="4.85546875" style="6" customWidth="1"/>
    <col min="2" max="2" width="41.5703125" style="6" customWidth="1"/>
    <col min="3" max="3" width="21.7109375" style="6" customWidth="1"/>
    <col min="4" max="4" width="13.7109375" style="6" customWidth="1"/>
    <col min="5" max="5" width="12.28515625" style="6" customWidth="1"/>
    <col min="6" max="7" width="13.28515625" style="6" customWidth="1"/>
    <col min="8" max="8" width="13.28515625" style="95" customWidth="1"/>
    <col min="9" max="9" width="13.85546875" style="6" customWidth="1"/>
    <col min="10" max="10" width="11.5703125" style="6" customWidth="1"/>
    <col min="11" max="12" width="13.140625" style="6" customWidth="1"/>
    <col min="13" max="14" width="15.85546875" style="6" customWidth="1"/>
    <col min="15" max="15" width="19.5703125" style="6" customWidth="1"/>
    <col min="16" max="16" width="13.28515625" style="6" customWidth="1"/>
    <col min="17" max="17" width="13.5703125" style="6" customWidth="1"/>
    <col min="18" max="18" width="14.140625" style="6" customWidth="1"/>
    <col min="19" max="19" width="13.5703125" style="6" customWidth="1"/>
    <col min="20" max="20" width="17.140625" style="6" customWidth="1"/>
    <col min="21" max="21" width="23.140625" style="6" customWidth="1"/>
    <col min="22" max="16384" width="8.85546875" style="6"/>
  </cols>
  <sheetData>
    <row r="1" spans="1:21" ht="18.75">
      <c r="A1" s="269" t="s">
        <v>25</v>
      </c>
      <c r="B1" s="269"/>
      <c r="C1" s="269"/>
      <c r="D1" s="269"/>
      <c r="E1" s="269"/>
      <c r="F1" s="269"/>
      <c r="G1" s="269"/>
      <c r="H1" s="269"/>
      <c r="I1" s="269"/>
      <c r="J1" s="269"/>
      <c r="K1" s="269"/>
      <c r="L1" s="269"/>
      <c r="M1" s="269"/>
      <c r="N1" s="269"/>
      <c r="O1" s="269"/>
      <c r="P1" s="269"/>
      <c r="Q1" s="269"/>
      <c r="R1" s="269"/>
      <c r="S1" s="269"/>
      <c r="T1" s="269"/>
      <c r="U1" s="269"/>
    </row>
    <row r="2" spans="1:21" ht="18.75">
      <c r="A2" s="270" t="s">
        <v>21</v>
      </c>
      <c r="B2" s="270"/>
      <c r="C2" s="270"/>
      <c r="D2" s="270"/>
      <c r="E2" s="270"/>
      <c r="F2" s="270"/>
      <c r="G2" s="270"/>
      <c r="H2" s="270"/>
      <c r="I2" s="270"/>
      <c r="J2" s="270"/>
      <c r="K2" s="270"/>
      <c r="L2" s="270"/>
      <c r="M2" s="270"/>
      <c r="N2" s="270"/>
      <c r="O2" s="270"/>
      <c r="P2" s="270"/>
      <c r="Q2" s="270"/>
      <c r="R2" s="270"/>
      <c r="S2" s="270"/>
      <c r="T2" s="270"/>
      <c r="U2" s="270"/>
    </row>
    <row r="3" spans="1:21" ht="21.75">
      <c r="A3" s="269" t="s">
        <v>55</v>
      </c>
      <c r="B3" s="269"/>
      <c r="C3" s="269"/>
      <c r="D3" s="269"/>
      <c r="E3" s="269"/>
      <c r="F3" s="269"/>
      <c r="G3" s="269"/>
      <c r="H3" s="269"/>
      <c r="I3" s="269"/>
      <c r="J3" s="269"/>
      <c r="K3" s="269"/>
      <c r="L3" s="269"/>
      <c r="M3" s="269"/>
      <c r="N3" s="269"/>
      <c r="O3" s="269"/>
      <c r="P3" s="269"/>
      <c r="Q3" s="269"/>
      <c r="R3" s="269"/>
      <c r="S3" s="269"/>
      <c r="T3" s="269"/>
      <c r="U3" s="269"/>
    </row>
    <row r="4" spans="1:21" ht="18.75">
      <c r="A4" s="311" t="s">
        <v>38</v>
      </c>
      <c r="B4" s="311"/>
      <c r="C4" s="311"/>
      <c r="D4" s="311"/>
      <c r="E4" s="311"/>
      <c r="F4" s="311"/>
      <c r="G4" s="311"/>
      <c r="H4" s="311"/>
      <c r="I4" s="311"/>
      <c r="J4" s="311"/>
      <c r="K4" s="311"/>
      <c r="L4" s="311"/>
      <c r="M4" s="311"/>
      <c r="N4" s="311"/>
      <c r="O4" s="311"/>
      <c r="P4" s="311"/>
      <c r="Q4" s="311"/>
      <c r="R4" s="311"/>
      <c r="S4" s="311"/>
      <c r="T4" s="311"/>
      <c r="U4" s="311"/>
    </row>
    <row r="5" spans="1:21" ht="18.75">
      <c r="A5" s="311" t="s">
        <v>37</v>
      </c>
      <c r="B5" s="311"/>
      <c r="C5" s="311"/>
      <c r="D5" s="311"/>
      <c r="E5" s="311"/>
      <c r="F5" s="311"/>
      <c r="G5" s="311"/>
      <c r="H5" s="311"/>
      <c r="I5" s="311"/>
      <c r="J5" s="311"/>
      <c r="K5" s="311"/>
      <c r="L5" s="311"/>
      <c r="M5" s="311"/>
      <c r="N5" s="311"/>
      <c r="O5" s="311"/>
      <c r="P5" s="311"/>
      <c r="Q5" s="311"/>
      <c r="R5" s="311"/>
      <c r="S5" s="311"/>
      <c r="T5" s="311"/>
      <c r="U5" s="311"/>
    </row>
    <row r="6" spans="1:21" ht="18.75">
      <c r="A6" s="311" t="s">
        <v>20</v>
      </c>
      <c r="B6" s="311"/>
      <c r="C6" s="311"/>
      <c r="D6" s="311"/>
      <c r="E6" s="311"/>
      <c r="F6" s="311"/>
      <c r="G6" s="311"/>
      <c r="H6" s="311"/>
      <c r="I6" s="311"/>
      <c r="J6" s="311"/>
      <c r="K6" s="311"/>
      <c r="L6" s="311"/>
      <c r="M6" s="311"/>
      <c r="N6" s="311"/>
      <c r="O6" s="311"/>
      <c r="P6" s="311"/>
      <c r="Q6" s="311"/>
      <c r="R6" s="311"/>
      <c r="S6" s="311"/>
      <c r="T6" s="311"/>
      <c r="U6" s="311"/>
    </row>
    <row r="7" spans="1:21" ht="16.5" thickBot="1">
      <c r="A7" s="51"/>
      <c r="B7" s="51"/>
      <c r="C7" s="51"/>
      <c r="D7" s="51"/>
      <c r="E7" s="51"/>
      <c r="F7" s="51"/>
      <c r="G7" s="51"/>
      <c r="H7" s="94"/>
      <c r="I7" s="51"/>
      <c r="J7" s="51"/>
      <c r="K7" s="51"/>
      <c r="L7" s="51"/>
      <c r="M7" s="51"/>
      <c r="N7" s="51"/>
      <c r="O7" s="51"/>
      <c r="P7" s="51"/>
      <c r="Q7" s="51"/>
      <c r="R7" s="51"/>
      <c r="S7" s="51"/>
      <c r="T7" s="51"/>
      <c r="U7" s="51"/>
    </row>
    <row r="8" spans="1:21" ht="21" thickBot="1">
      <c r="A8" s="272" t="s">
        <v>27</v>
      </c>
      <c r="B8" s="273"/>
      <c r="C8" s="274"/>
      <c r="G8" s="290" t="s">
        <v>145</v>
      </c>
      <c r="H8" s="291"/>
      <c r="I8" s="291"/>
      <c r="J8" s="291"/>
      <c r="K8" s="291"/>
      <c r="L8" s="291"/>
      <c r="M8" s="291"/>
      <c r="N8" s="291"/>
      <c r="O8" s="291"/>
      <c r="P8" s="291"/>
      <c r="Q8" s="291"/>
      <c r="R8" s="291"/>
      <c r="S8" s="291"/>
      <c r="T8" s="292"/>
      <c r="U8" s="181"/>
    </row>
    <row r="9" spans="1:21" ht="21" thickBot="1">
      <c r="A9" s="307" t="s">
        <v>105</v>
      </c>
      <c r="B9" s="308"/>
      <c r="C9" s="177"/>
      <c r="G9" s="290" t="s">
        <v>146</v>
      </c>
      <c r="H9" s="291"/>
      <c r="I9" s="291"/>
      <c r="J9" s="291"/>
      <c r="K9" s="291"/>
      <c r="L9" s="291"/>
      <c r="M9" s="291"/>
      <c r="N9" s="291"/>
      <c r="O9" s="291"/>
      <c r="P9" s="291"/>
      <c r="Q9" s="291"/>
      <c r="R9" s="291"/>
      <c r="S9" s="291"/>
      <c r="T9" s="292"/>
      <c r="U9" s="83"/>
    </row>
    <row r="10" spans="1:21" ht="21" thickBot="1">
      <c r="A10" s="307" t="s">
        <v>106</v>
      </c>
      <c r="B10" s="308"/>
      <c r="C10" s="177"/>
      <c r="D10" s="51"/>
      <c r="E10" s="51"/>
      <c r="F10" s="51"/>
      <c r="G10" s="312" t="s">
        <v>124</v>
      </c>
      <c r="H10" s="313"/>
      <c r="I10" s="313"/>
      <c r="J10" s="313"/>
      <c r="K10" s="313"/>
      <c r="L10" s="313"/>
      <c r="M10" s="313"/>
      <c r="N10" s="313"/>
      <c r="O10" s="313"/>
      <c r="P10" s="313"/>
      <c r="Q10" s="313"/>
      <c r="R10" s="313"/>
      <c r="S10" s="313"/>
      <c r="T10" s="314"/>
      <c r="U10" s="83"/>
    </row>
    <row r="11" spans="1:21" ht="21" thickBot="1">
      <c r="A11" s="307" t="s">
        <v>115</v>
      </c>
      <c r="B11" s="308"/>
      <c r="C11" s="177"/>
      <c r="D11" s="51"/>
      <c r="E11" s="51"/>
      <c r="F11" s="51"/>
      <c r="G11" s="290" t="s">
        <v>125</v>
      </c>
      <c r="H11" s="291"/>
      <c r="I11" s="291"/>
      <c r="J11" s="291"/>
      <c r="K11" s="291"/>
      <c r="L11" s="291"/>
      <c r="M11" s="291"/>
      <c r="N11" s="291"/>
      <c r="O11" s="291"/>
      <c r="P11" s="291"/>
      <c r="Q11" s="291"/>
      <c r="R11" s="291"/>
      <c r="S11" s="291"/>
      <c r="T11" s="292"/>
      <c r="U11" s="182"/>
    </row>
    <row r="12" spans="1:21" ht="16.5" thickBot="1">
      <c r="A12" s="307" t="s">
        <v>117</v>
      </c>
      <c r="B12" s="308"/>
      <c r="C12" s="177"/>
      <c r="D12" s="51"/>
      <c r="E12" s="51"/>
      <c r="F12" s="51"/>
      <c r="G12" s="51"/>
      <c r="H12" s="94"/>
      <c r="I12" s="51"/>
      <c r="J12" s="51"/>
      <c r="K12" s="51"/>
      <c r="L12" s="51"/>
      <c r="M12" s="51"/>
      <c r="N12" s="51"/>
      <c r="O12" s="51"/>
      <c r="P12" s="51"/>
      <c r="Q12" s="51"/>
      <c r="R12" s="51"/>
      <c r="S12" s="51"/>
      <c r="T12" s="51"/>
    </row>
    <row r="13" spans="1:21" ht="16.5" thickBot="1">
      <c r="A13" s="307" t="s">
        <v>82</v>
      </c>
      <c r="B13" s="308"/>
      <c r="C13" s="177"/>
      <c r="D13" s="51"/>
      <c r="E13" s="51"/>
      <c r="F13" s="51"/>
      <c r="G13" s="51"/>
      <c r="H13" s="94"/>
      <c r="I13" s="51"/>
      <c r="J13" s="51"/>
      <c r="K13" s="51"/>
      <c r="L13" s="51"/>
      <c r="M13" s="51"/>
      <c r="N13" s="51"/>
      <c r="O13" s="51"/>
      <c r="P13" s="51"/>
      <c r="Q13" s="51"/>
      <c r="R13" s="51"/>
      <c r="S13" s="51"/>
      <c r="T13" s="51"/>
    </row>
    <row r="14" spans="1:21" ht="19.5" thickBot="1">
      <c r="A14" s="307" t="s">
        <v>118</v>
      </c>
      <c r="B14" s="308"/>
      <c r="C14" s="177"/>
      <c r="D14" s="200"/>
      <c r="E14" s="200"/>
      <c r="F14" s="200"/>
      <c r="G14" s="200"/>
      <c r="H14" s="200"/>
      <c r="I14" s="200"/>
      <c r="J14" s="200"/>
      <c r="K14" s="200"/>
      <c r="L14" s="200"/>
      <c r="M14" s="200"/>
      <c r="N14" s="200"/>
      <c r="O14" s="200"/>
      <c r="P14" s="200"/>
      <c r="Q14" s="200"/>
      <c r="R14" s="200"/>
      <c r="S14" s="200"/>
      <c r="T14" s="200"/>
      <c r="U14" s="200"/>
    </row>
    <row r="15" spans="1:21" ht="16.5" thickBot="1">
      <c r="A15" s="84"/>
      <c r="B15" s="84"/>
      <c r="C15" s="84"/>
      <c r="D15" s="84"/>
      <c r="E15" s="84"/>
      <c r="F15" s="84"/>
      <c r="G15" s="84"/>
      <c r="H15" s="96"/>
      <c r="I15" s="84"/>
      <c r="J15" s="84"/>
      <c r="K15" s="84"/>
      <c r="L15" s="84"/>
      <c r="M15" s="84"/>
      <c r="N15" s="84"/>
      <c r="O15" s="84"/>
      <c r="P15" s="84"/>
      <c r="Q15" s="84"/>
      <c r="R15" s="84"/>
      <c r="S15" s="84"/>
      <c r="T15" s="84"/>
      <c r="U15" s="84"/>
    </row>
    <row r="16" spans="1:21" s="30" customFormat="1" ht="48.75" customHeight="1">
      <c r="A16" s="279"/>
      <c r="B16" s="277" t="s">
        <v>0</v>
      </c>
      <c r="C16" s="277" t="s">
        <v>1</v>
      </c>
      <c r="D16" s="285" t="s">
        <v>48</v>
      </c>
      <c r="E16" s="297" t="s">
        <v>40</v>
      </c>
      <c r="F16" s="287" t="s">
        <v>41</v>
      </c>
      <c r="G16" s="295" t="s">
        <v>42</v>
      </c>
      <c r="H16" s="299" t="s">
        <v>16</v>
      </c>
      <c r="I16" s="300"/>
      <c r="J16" s="300"/>
      <c r="K16" s="300"/>
      <c r="L16" s="300"/>
      <c r="M16" s="300"/>
      <c r="N16" s="300"/>
      <c r="O16" s="301"/>
      <c r="P16" s="275" t="s">
        <v>123</v>
      </c>
      <c r="Q16" s="275"/>
      <c r="R16" s="276"/>
      <c r="S16" s="276"/>
      <c r="T16" s="85" t="s">
        <v>127</v>
      </c>
      <c r="U16" s="302" t="s">
        <v>128</v>
      </c>
    </row>
    <row r="17" spans="1:21" s="31" customFormat="1" ht="67.5" customHeight="1" thickBot="1">
      <c r="A17" s="280"/>
      <c r="B17" s="278"/>
      <c r="C17" s="278"/>
      <c r="D17" s="286"/>
      <c r="E17" s="298"/>
      <c r="F17" s="288"/>
      <c r="G17" s="296"/>
      <c r="H17" s="102" t="s">
        <v>50</v>
      </c>
      <c r="I17" s="50" t="s">
        <v>49</v>
      </c>
      <c r="J17" s="50" t="s">
        <v>47</v>
      </c>
      <c r="K17" s="50" t="s">
        <v>17</v>
      </c>
      <c r="L17" s="50" t="s">
        <v>119</v>
      </c>
      <c r="M17" s="50" t="s">
        <v>94</v>
      </c>
      <c r="N17" s="151" t="s">
        <v>95</v>
      </c>
      <c r="O17" s="153" t="s">
        <v>35</v>
      </c>
      <c r="P17" s="98" t="s">
        <v>17</v>
      </c>
      <c r="Q17" s="98" t="s">
        <v>119</v>
      </c>
      <c r="R17" s="42" t="s">
        <v>102</v>
      </c>
      <c r="S17" s="42" t="s">
        <v>101</v>
      </c>
      <c r="T17" s="86" t="s">
        <v>15</v>
      </c>
      <c r="U17" s="303"/>
    </row>
    <row r="18" spans="1:21" ht="20.25">
      <c r="A18" s="34">
        <v>1</v>
      </c>
      <c r="B18" s="35">
        <f>'Info Empleado'!B6</f>
        <v>0</v>
      </c>
      <c r="C18" s="35">
        <f>'Info Empleado'!C6</f>
        <v>0</v>
      </c>
      <c r="D18" s="229"/>
      <c r="E18" s="230"/>
      <c r="F18" s="208"/>
      <c r="G18" s="209"/>
      <c r="H18" s="201">
        <f>D18*F18</f>
        <v>0</v>
      </c>
      <c r="I18" s="146">
        <f>G18*E18</f>
        <v>0</v>
      </c>
      <c r="J18" s="164">
        <f>I18+H18</f>
        <v>0</v>
      </c>
      <c r="K18" s="146">
        <f>J18*$C$11</f>
        <v>0</v>
      </c>
      <c r="L18" s="146">
        <f>J18*$C$12</f>
        <v>0</v>
      </c>
      <c r="M18" s="146" t="e">
        <f>('Info Empleado'!N6/$U$10)*$U$11</f>
        <v>#DIV/0!</v>
      </c>
      <c r="N18" s="196"/>
      <c r="O18" s="184" t="e">
        <f>J18-SUM(K18:N18)</f>
        <v>#DIV/0!</v>
      </c>
      <c r="P18" s="210">
        <f>$C$13*H18</f>
        <v>0</v>
      </c>
      <c r="Q18" s="210">
        <f>J18*$C$14</f>
        <v>0</v>
      </c>
      <c r="R18" s="211">
        <f t="shared" ref="R18:R37" si="0">$C$9*J18</f>
        <v>0</v>
      </c>
      <c r="S18" s="211">
        <f t="shared" ref="S18:S37" si="1">J18*$C$10</f>
        <v>0</v>
      </c>
      <c r="T18" s="147">
        <v>15</v>
      </c>
      <c r="U18" s="212">
        <f>SUM(P18:T18)</f>
        <v>15</v>
      </c>
    </row>
    <row r="19" spans="1:21" ht="20.25">
      <c r="A19" s="33">
        <v>2</v>
      </c>
      <c r="B19" s="7">
        <f>'Info Empleado'!B7</f>
        <v>0</v>
      </c>
      <c r="C19" s="7">
        <f>'Info Empleado'!C7</f>
        <v>0</v>
      </c>
      <c r="D19" s="229"/>
      <c r="E19" s="230"/>
      <c r="F19" s="213"/>
      <c r="G19" s="214"/>
      <c r="H19" s="201">
        <f t="shared" ref="H19:H37" si="2">D19*F19</f>
        <v>0</v>
      </c>
      <c r="I19" s="146">
        <f t="shared" ref="I19:I37" si="3">G19*E19</f>
        <v>0</v>
      </c>
      <c r="J19" s="164">
        <f t="shared" ref="J19:J37" si="4">D19*F19+G19*E19</f>
        <v>0</v>
      </c>
      <c r="K19" s="146">
        <f t="shared" ref="K19:K37" si="5">J19*$C$11</f>
        <v>0</v>
      </c>
      <c r="L19" s="146">
        <f t="shared" ref="L19:L37" si="6">J19*$C$12</f>
        <v>0</v>
      </c>
      <c r="M19" s="146" t="e">
        <f>('Info Empleado'!N7/$U$10)*$U$11</f>
        <v>#DIV/0!</v>
      </c>
      <c r="N19" s="196"/>
      <c r="O19" s="184" t="e">
        <f t="shared" ref="O19:O37" si="7">J19-SUM(K19:N19)</f>
        <v>#DIV/0!</v>
      </c>
      <c r="P19" s="210">
        <f t="shared" ref="P19:P37" si="8">$C$13*H19</f>
        <v>0</v>
      </c>
      <c r="Q19" s="210">
        <f t="shared" ref="Q19:Q37" si="9">J19*$C$14</f>
        <v>0</v>
      </c>
      <c r="R19" s="215">
        <f t="shared" si="0"/>
        <v>0</v>
      </c>
      <c r="S19" s="215">
        <f t="shared" si="1"/>
        <v>0</v>
      </c>
      <c r="T19" s="148"/>
      <c r="U19" s="216">
        <f t="shared" ref="U19:U37" si="10">SUM(P19:T19)</f>
        <v>0</v>
      </c>
    </row>
    <row r="20" spans="1:21" ht="20.25">
      <c r="A20" s="33">
        <v>3</v>
      </c>
      <c r="B20" s="7">
        <f>'Info Empleado'!B8</f>
        <v>0</v>
      </c>
      <c r="C20" s="7">
        <f>'Info Empleado'!C8</f>
        <v>0</v>
      </c>
      <c r="D20" s="229"/>
      <c r="E20" s="230"/>
      <c r="F20" s="213"/>
      <c r="G20" s="214"/>
      <c r="H20" s="201">
        <f t="shared" si="2"/>
        <v>0</v>
      </c>
      <c r="I20" s="146">
        <f t="shared" si="3"/>
        <v>0</v>
      </c>
      <c r="J20" s="164">
        <f t="shared" si="4"/>
        <v>0</v>
      </c>
      <c r="K20" s="146">
        <f t="shared" si="5"/>
        <v>0</v>
      </c>
      <c r="L20" s="146">
        <f t="shared" si="6"/>
        <v>0</v>
      </c>
      <c r="M20" s="146" t="e">
        <f>('Info Empleado'!N8/$U$10)*$U$11</f>
        <v>#DIV/0!</v>
      </c>
      <c r="N20" s="196"/>
      <c r="O20" s="184" t="e">
        <f t="shared" si="7"/>
        <v>#DIV/0!</v>
      </c>
      <c r="P20" s="210">
        <f t="shared" si="8"/>
        <v>0</v>
      </c>
      <c r="Q20" s="210">
        <f t="shared" si="9"/>
        <v>0</v>
      </c>
      <c r="R20" s="215">
        <f t="shared" si="0"/>
        <v>0</v>
      </c>
      <c r="S20" s="215">
        <f t="shared" si="1"/>
        <v>0</v>
      </c>
      <c r="T20" s="148"/>
      <c r="U20" s="216">
        <f t="shared" si="10"/>
        <v>0</v>
      </c>
    </row>
    <row r="21" spans="1:21" ht="20.25">
      <c r="A21" s="33">
        <v>4</v>
      </c>
      <c r="B21" s="7">
        <f>'Info Empleado'!B9</f>
        <v>0</v>
      </c>
      <c r="C21" s="7">
        <f>'Info Empleado'!C9</f>
        <v>0</v>
      </c>
      <c r="D21" s="229"/>
      <c r="E21" s="230"/>
      <c r="F21" s="213"/>
      <c r="G21" s="214"/>
      <c r="H21" s="201">
        <f t="shared" si="2"/>
        <v>0</v>
      </c>
      <c r="I21" s="146">
        <f t="shared" si="3"/>
        <v>0</v>
      </c>
      <c r="J21" s="164">
        <f t="shared" si="4"/>
        <v>0</v>
      </c>
      <c r="K21" s="146">
        <f t="shared" si="5"/>
        <v>0</v>
      </c>
      <c r="L21" s="146">
        <f t="shared" si="6"/>
        <v>0</v>
      </c>
      <c r="M21" s="146" t="e">
        <f>('Info Empleado'!N9/$U$10)*$U$11</f>
        <v>#DIV/0!</v>
      </c>
      <c r="N21" s="196"/>
      <c r="O21" s="184" t="e">
        <f t="shared" si="7"/>
        <v>#DIV/0!</v>
      </c>
      <c r="P21" s="210">
        <f t="shared" si="8"/>
        <v>0</v>
      </c>
      <c r="Q21" s="210">
        <f t="shared" si="9"/>
        <v>0</v>
      </c>
      <c r="R21" s="215">
        <f t="shared" si="0"/>
        <v>0</v>
      </c>
      <c r="S21" s="215">
        <f t="shared" si="1"/>
        <v>0</v>
      </c>
      <c r="T21" s="148"/>
      <c r="U21" s="216">
        <f t="shared" si="10"/>
        <v>0</v>
      </c>
    </row>
    <row r="22" spans="1:21" ht="20.25">
      <c r="A22" s="33">
        <v>5</v>
      </c>
      <c r="B22" s="7">
        <f>'Info Empleado'!B10</f>
        <v>0</v>
      </c>
      <c r="C22" s="7">
        <f>'Info Empleado'!C10</f>
        <v>0</v>
      </c>
      <c r="D22" s="229"/>
      <c r="E22" s="230"/>
      <c r="F22" s="213"/>
      <c r="G22" s="214"/>
      <c r="H22" s="201">
        <f t="shared" si="2"/>
        <v>0</v>
      </c>
      <c r="I22" s="146">
        <f t="shared" si="3"/>
        <v>0</v>
      </c>
      <c r="J22" s="164">
        <f t="shared" si="4"/>
        <v>0</v>
      </c>
      <c r="K22" s="146">
        <f t="shared" si="5"/>
        <v>0</v>
      </c>
      <c r="L22" s="146">
        <f t="shared" si="6"/>
        <v>0</v>
      </c>
      <c r="M22" s="146" t="e">
        <f>('Info Empleado'!N10/$U$10)*$U$11</f>
        <v>#DIV/0!</v>
      </c>
      <c r="N22" s="196"/>
      <c r="O22" s="184" t="e">
        <f t="shared" si="7"/>
        <v>#DIV/0!</v>
      </c>
      <c r="P22" s="210">
        <f t="shared" si="8"/>
        <v>0</v>
      </c>
      <c r="Q22" s="210">
        <f t="shared" si="9"/>
        <v>0</v>
      </c>
      <c r="R22" s="215">
        <f t="shared" si="0"/>
        <v>0</v>
      </c>
      <c r="S22" s="215">
        <f t="shared" si="1"/>
        <v>0</v>
      </c>
      <c r="T22" s="148"/>
      <c r="U22" s="216">
        <f t="shared" si="10"/>
        <v>0</v>
      </c>
    </row>
    <row r="23" spans="1:21" ht="20.25">
      <c r="A23" s="33">
        <v>6</v>
      </c>
      <c r="B23" s="7">
        <f>'Info Empleado'!B11</f>
        <v>0</v>
      </c>
      <c r="C23" s="7">
        <f>'Info Empleado'!C11</f>
        <v>0</v>
      </c>
      <c r="D23" s="229"/>
      <c r="E23" s="230"/>
      <c r="F23" s="213"/>
      <c r="G23" s="214"/>
      <c r="H23" s="201">
        <f t="shared" si="2"/>
        <v>0</v>
      </c>
      <c r="I23" s="146">
        <f t="shared" si="3"/>
        <v>0</v>
      </c>
      <c r="J23" s="164">
        <f t="shared" si="4"/>
        <v>0</v>
      </c>
      <c r="K23" s="146">
        <f t="shared" si="5"/>
        <v>0</v>
      </c>
      <c r="L23" s="146">
        <f t="shared" si="6"/>
        <v>0</v>
      </c>
      <c r="M23" s="146" t="e">
        <f>('Info Empleado'!N11/$U$10)*$U$11</f>
        <v>#DIV/0!</v>
      </c>
      <c r="N23" s="196"/>
      <c r="O23" s="184" t="e">
        <f t="shared" si="7"/>
        <v>#DIV/0!</v>
      </c>
      <c r="P23" s="210">
        <f t="shared" si="8"/>
        <v>0</v>
      </c>
      <c r="Q23" s="210">
        <f t="shared" si="9"/>
        <v>0</v>
      </c>
      <c r="R23" s="215">
        <f t="shared" si="0"/>
        <v>0</v>
      </c>
      <c r="S23" s="215">
        <f t="shared" si="1"/>
        <v>0</v>
      </c>
      <c r="T23" s="148"/>
      <c r="U23" s="216">
        <f t="shared" si="10"/>
        <v>0</v>
      </c>
    </row>
    <row r="24" spans="1:21" ht="20.25">
      <c r="A24" s="33">
        <v>7</v>
      </c>
      <c r="B24" s="7">
        <f>'Info Empleado'!B12</f>
        <v>0</v>
      </c>
      <c r="C24" s="7">
        <f>'Info Empleado'!C12</f>
        <v>0</v>
      </c>
      <c r="D24" s="229"/>
      <c r="E24" s="230"/>
      <c r="F24" s="213"/>
      <c r="G24" s="214"/>
      <c r="H24" s="201">
        <f t="shared" si="2"/>
        <v>0</v>
      </c>
      <c r="I24" s="146">
        <f t="shared" si="3"/>
        <v>0</v>
      </c>
      <c r="J24" s="164">
        <f t="shared" si="4"/>
        <v>0</v>
      </c>
      <c r="K24" s="146">
        <f t="shared" si="5"/>
        <v>0</v>
      </c>
      <c r="L24" s="146">
        <f t="shared" si="6"/>
        <v>0</v>
      </c>
      <c r="M24" s="146" t="e">
        <f>('Info Empleado'!N12/$U$10)*$U$11</f>
        <v>#DIV/0!</v>
      </c>
      <c r="N24" s="196"/>
      <c r="O24" s="184" t="e">
        <f t="shared" si="7"/>
        <v>#DIV/0!</v>
      </c>
      <c r="P24" s="210">
        <f t="shared" si="8"/>
        <v>0</v>
      </c>
      <c r="Q24" s="210">
        <f t="shared" si="9"/>
        <v>0</v>
      </c>
      <c r="R24" s="215">
        <f t="shared" si="0"/>
        <v>0</v>
      </c>
      <c r="S24" s="215">
        <f t="shared" si="1"/>
        <v>0</v>
      </c>
      <c r="T24" s="148"/>
      <c r="U24" s="216">
        <f t="shared" si="10"/>
        <v>0</v>
      </c>
    </row>
    <row r="25" spans="1:21" ht="20.25">
      <c r="A25" s="33">
        <v>8</v>
      </c>
      <c r="B25" s="7">
        <f>'Info Empleado'!B13</f>
        <v>0</v>
      </c>
      <c r="C25" s="7">
        <f>'Info Empleado'!C13</f>
        <v>0</v>
      </c>
      <c r="D25" s="229"/>
      <c r="E25" s="230"/>
      <c r="F25" s="213"/>
      <c r="G25" s="214"/>
      <c r="H25" s="201">
        <f t="shared" si="2"/>
        <v>0</v>
      </c>
      <c r="I25" s="146">
        <f t="shared" si="3"/>
        <v>0</v>
      </c>
      <c r="J25" s="164">
        <f t="shared" si="4"/>
        <v>0</v>
      </c>
      <c r="K25" s="146">
        <f t="shared" si="5"/>
        <v>0</v>
      </c>
      <c r="L25" s="146">
        <f t="shared" si="6"/>
        <v>0</v>
      </c>
      <c r="M25" s="146" t="e">
        <f>('Info Empleado'!N13/$U$10)*$U$11</f>
        <v>#DIV/0!</v>
      </c>
      <c r="N25" s="196"/>
      <c r="O25" s="184" t="e">
        <f t="shared" si="7"/>
        <v>#DIV/0!</v>
      </c>
      <c r="P25" s="210">
        <f t="shared" si="8"/>
        <v>0</v>
      </c>
      <c r="Q25" s="210">
        <f t="shared" si="9"/>
        <v>0</v>
      </c>
      <c r="R25" s="215">
        <f t="shared" si="0"/>
        <v>0</v>
      </c>
      <c r="S25" s="215">
        <f t="shared" si="1"/>
        <v>0</v>
      </c>
      <c r="T25" s="148"/>
      <c r="U25" s="216">
        <f t="shared" si="10"/>
        <v>0</v>
      </c>
    </row>
    <row r="26" spans="1:21" ht="20.25">
      <c r="A26" s="33">
        <v>9</v>
      </c>
      <c r="B26" s="7">
        <f>'Info Empleado'!B14</f>
        <v>0</v>
      </c>
      <c r="C26" s="7">
        <f>'Info Empleado'!C14</f>
        <v>0</v>
      </c>
      <c r="D26" s="229"/>
      <c r="E26" s="230"/>
      <c r="F26" s="213"/>
      <c r="G26" s="214"/>
      <c r="H26" s="201">
        <f t="shared" si="2"/>
        <v>0</v>
      </c>
      <c r="I26" s="146">
        <f t="shared" si="3"/>
        <v>0</v>
      </c>
      <c r="J26" s="164">
        <f t="shared" si="4"/>
        <v>0</v>
      </c>
      <c r="K26" s="146">
        <f t="shared" si="5"/>
        <v>0</v>
      </c>
      <c r="L26" s="146">
        <f t="shared" si="6"/>
        <v>0</v>
      </c>
      <c r="M26" s="146" t="e">
        <f>('Info Empleado'!N14/$U$10)*$U$11</f>
        <v>#DIV/0!</v>
      </c>
      <c r="N26" s="196"/>
      <c r="O26" s="184" t="e">
        <f t="shared" si="7"/>
        <v>#DIV/0!</v>
      </c>
      <c r="P26" s="210">
        <f t="shared" si="8"/>
        <v>0</v>
      </c>
      <c r="Q26" s="210">
        <f t="shared" si="9"/>
        <v>0</v>
      </c>
      <c r="R26" s="215">
        <f t="shared" si="0"/>
        <v>0</v>
      </c>
      <c r="S26" s="215">
        <f t="shared" si="1"/>
        <v>0</v>
      </c>
      <c r="T26" s="148"/>
      <c r="U26" s="216">
        <f t="shared" si="10"/>
        <v>0</v>
      </c>
    </row>
    <row r="27" spans="1:21" ht="20.25">
      <c r="A27" s="33">
        <v>10</v>
      </c>
      <c r="B27" s="7">
        <f>'Info Empleado'!B15</f>
        <v>0</v>
      </c>
      <c r="C27" s="7">
        <f>'Info Empleado'!C15</f>
        <v>0</v>
      </c>
      <c r="D27" s="229"/>
      <c r="E27" s="230"/>
      <c r="F27" s="213"/>
      <c r="G27" s="214"/>
      <c r="H27" s="201">
        <f t="shared" si="2"/>
        <v>0</v>
      </c>
      <c r="I27" s="146">
        <f t="shared" si="3"/>
        <v>0</v>
      </c>
      <c r="J27" s="164">
        <f t="shared" si="4"/>
        <v>0</v>
      </c>
      <c r="K27" s="146">
        <f t="shared" si="5"/>
        <v>0</v>
      </c>
      <c r="L27" s="146">
        <f t="shared" si="6"/>
        <v>0</v>
      </c>
      <c r="M27" s="146" t="e">
        <f>('Info Empleado'!N15/$U$10)*$U$11</f>
        <v>#DIV/0!</v>
      </c>
      <c r="N27" s="196"/>
      <c r="O27" s="184" t="e">
        <f t="shared" si="7"/>
        <v>#DIV/0!</v>
      </c>
      <c r="P27" s="210">
        <f t="shared" si="8"/>
        <v>0</v>
      </c>
      <c r="Q27" s="210">
        <f t="shared" si="9"/>
        <v>0</v>
      </c>
      <c r="R27" s="215">
        <f t="shared" si="0"/>
        <v>0</v>
      </c>
      <c r="S27" s="215">
        <f t="shared" si="1"/>
        <v>0</v>
      </c>
      <c r="T27" s="148"/>
      <c r="U27" s="216">
        <f t="shared" si="10"/>
        <v>0</v>
      </c>
    </row>
    <row r="28" spans="1:21" ht="20.25">
      <c r="A28" s="33">
        <v>11</v>
      </c>
      <c r="B28" s="7">
        <f>'Info Empleado'!B16</f>
        <v>0</v>
      </c>
      <c r="C28" s="7">
        <f>'Info Empleado'!C16</f>
        <v>0</v>
      </c>
      <c r="D28" s="229"/>
      <c r="E28" s="230"/>
      <c r="F28" s="217"/>
      <c r="G28" s="218"/>
      <c r="H28" s="201">
        <f t="shared" si="2"/>
        <v>0</v>
      </c>
      <c r="I28" s="146">
        <f t="shared" si="3"/>
        <v>0</v>
      </c>
      <c r="J28" s="164">
        <f t="shared" si="4"/>
        <v>0</v>
      </c>
      <c r="K28" s="146">
        <f t="shared" si="5"/>
        <v>0</v>
      </c>
      <c r="L28" s="146">
        <f t="shared" si="6"/>
        <v>0</v>
      </c>
      <c r="M28" s="146" t="e">
        <f>('Info Empleado'!N16/$U$10)*$U$11</f>
        <v>#DIV/0!</v>
      </c>
      <c r="N28" s="196"/>
      <c r="O28" s="184" t="e">
        <f t="shared" si="7"/>
        <v>#DIV/0!</v>
      </c>
      <c r="P28" s="210">
        <f t="shared" si="8"/>
        <v>0</v>
      </c>
      <c r="Q28" s="210">
        <f t="shared" si="9"/>
        <v>0</v>
      </c>
      <c r="R28" s="215">
        <f t="shared" si="0"/>
        <v>0</v>
      </c>
      <c r="S28" s="215">
        <f t="shared" si="1"/>
        <v>0</v>
      </c>
      <c r="T28" s="148"/>
      <c r="U28" s="216">
        <f t="shared" si="10"/>
        <v>0</v>
      </c>
    </row>
    <row r="29" spans="1:21" ht="20.25">
      <c r="A29" s="33">
        <v>12</v>
      </c>
      <c r="B29" s="7">
        <f>'Info Empleado'!B17</f>
        <v>0</v>
      </c>
      <c r="C29" s="7">
        <f>'Info Empleado'!C17</f>
        <v>0</v>
      </c>
      <c r="D29" s="229"/>
      <c r="E29" s="230"/>
      <c r="F29" s="217"/>
      <c r="G29" s="218"/>
      <c r="H29" s="201">
        <f t="shared" si="2"/>
        <v>0</v>
      </c>
      <c r="I29" s="146">
        <f t="shared" si="3"/>
        <v>0</v>
      </c>
      <c r="J29" s="164">
        <f t="shared" si="4"/>
        <v>0</v>
      </c>
      <c r="K29" s="146">
        <f t="shared" si="5"/>
        <v>0</v>
      </c>
      <c r="L29" s="146">
        <f t="shared" si="6"/>
        <v>0</v>
      </c>
      <c r="M29" s="146" t="e">
        <f>('Info Empleado'!N17/$U$10)*$U$11</f>
        <v>#DIV/0!</v>
      </c>
      <c r="N29" s="196"/>
      <c r="O29" s="184" t="e">
        <f t="shared" si="7"/>
        <v>#DIV/0!</v>
      </c>
      <c r="P29" s="210">
        <f t="shared" si="8"/>
        <v>0</v>
      </c>
      <c r="Q29" s="210">
        <f t="shared" si="9"/>
        <v>0</v>
      </c>
      <c r="R29" s="215">
        <f t="shared" si="0"/>
        <v>0</v>
      </c>
      <c r="S29" s="215">
        <f t="shared" si="1"/>
        <v>0</v>
      </c>
      <c r="T29" s="148"/>
      <c r="U29" s="216">
        <f t="shared" si="10"/>
        <v>0</v>
      </c>
    </row>
    <row r="30" spans="1:21" ht="20.25">
      <c r="A30" s="33">
        <v>13</v>
      </c>
      <c r="B30" s="7">
        <f>'Info Empleado'!B18</f>
        <v>0</v>
      </c>
      <c r="C30" s="7">
        <f>'Info Empleado'!C18</f>
        <v>0</v>
      </c>
      <c r="D30" s="229"/>
      <c r="E30" s="230"/>
      <c r="F30" s="217"/>
      <c r="G30" s="218"/>
      <c r="H30" s="201">
        <f t="shared" si="2"/>
        <v>0</v>
      </c>
      <c r="I30" s="146">
        <f t="shared" si="3"/>
        <v>0</v>
      </c>
      <c r="J30" s="164">
        <f t="shared" si="4"/>
        <v>0</v>
      </c>
      <c r="K30" s="146">
        <f t="shared" si="5"/>
        <v>0</v>
      </c>
      <c r="L30" s="146">
        <f t="shared" si="6"/>
        <v>0</v>
      </c>
      <c r="M30" s="146" t="e">
        <f>('Info Empleado'!N18/$U$10)*$U$11</f>
        <v>#DIV/0!</v>
      </c>
      <c r="N30" s="196"/>
      <c r="O30" s="184" t="e">
        <f t="shared" si="7"/>
        <v>#DIV/0!</v>
      </c>
      <c r="P30" s="210">
        <f t="shared" si="8"/>
        <v>0</v>
      </c>
      <c r="Q30" s="210">
        <f t="shared" si="9"/>
        <v>0</v>
      </c>
      <c r="R30" s="215">
        <f t="shared" si="0"/>
        <v>0</v>
      </c>
      <c r="S30" s="215">
        <f t="shared" si="1"/>
        <v>0</v>
      </c>
      <c r="T30" s="148"/>
      <c r="U30" s="216">
        <f t="shared" si="10"/>
        <v>0</v>
      </c>
    </row>
    <row r="31" spans="1:21" s="5" customFormat="1" ht="20.25">
      <c r="A31" s="33">
        <v>14</v>
      </c>
      <c r="B31" s="7">
        <f>'Info Empleado'!B19</f>
        <v>0</v>
      </c>
      <c r="C31" s="7">
        <f>'Info Empleado'!C19</f>
        <v>0</v>
      </c>
      <c r="D31" s="229"/>
      <c r="E31" s="230"/>
      <c r="F31" s="219"/>
      <c r="G31" s="220"/>
      <c r="H31" s="201">
        <f t="shared" si="2"/>
        <v>0</v>
      </c>
      <c r="I31" s="146">
        <f t="shared" si="3"/>
        <v>0</v>
      </c>
      <c r="J31" s="164">
        <f t="shared" si="4"/>
        <v>0</v>
      </c>
      <c r="K31" s="146">
        <f t="shared" si="5"/>
        <v>0</v>
      </c>
      <c r="L31" s="146">
        <f t="shared" si="6"/>
        <v>0</v>
      </c>
      <c r="M31" s="146" t="e">
        <f>('Info Empleado'!N19/$U$10)*$U$11</f>
        <v>#DIV/0!</v>
      </c>
      <c r="N31" s="196"/>
      <c r="O31" s="184" t="e">
        <f t="shared" si="7"/>
        <v>#DIV/0!</v>
      </c>
      <c r="P31" s="210">
        <f t="shared" si="8"/>
        <v>0</v>
      </c>
      <c r="Q31" s="210">
        <f t="shared" si="9"/>
        <v>0</v>
      </c>
      <c r="R31" s="215">
        <f t="shared" si="0"/>
        <v>0</v>
      </c>
      <c r="S31" s="215">
        <f t="shared" si="1"/>
        <v>0</v>
      </c>
      <c r="T31" s="149"/>
      <c r="U31" s="216">
        <f t="shared" si="10"/>
        <v>0</v>
      </c>
    </row>
    <row r="32" spans="1:21" ht="20.25">
      <c r="A32" s="33">
        <v>15</v>
      </c>
      <c r="B32" s="7">
        <f>'Info Empleado'!B20</f>
        <v>0</v>
      </c>
      <c r="C32" s="7">
        <f>'Info Empleado'!C20</f>
        <v>0</v>
      </c>
      <c r="D32" s="229"/>
      <c r="E32" s="230"/>
      <c r="F32" s="217"/>
      <c r="G32" s="218"/>
      <c r="H32" s="201">
        <f t="shared" si="2"/>
        <v>0</v>
      </c>
      <c r="I32" s="146">
        <f t="shared" si="3"/>
        <v>0</v>
      </c>
      <c r="J32" s="164">
        <f t="shared" si="4"/>
        <v>0</v>
      </c>
      <c r="K32" s="146">
        <f t="shared" si="5"/>
        <v>0</v>
      </c>
      <c r="L32" s="146">
        <f t="shared" si="6"/>
        <v>0</v>
      </c>
      <c r="M32" s="146" t="e">
        <f>('Info Empleado'!N20/$U$10)*$U$11</f>
        <v>#DIV/0!</v>
      </c>
      <c r="N32" s="196"/>
      <c r="O32" s="184" t="e">
        <f t="shared" si="7"/>
        <v>#DIV/0!</v>
      </c>
      <c r="P32" s="210">
        <f t="shared" si="8"/>
        <v>0</v>
      </c>
      <c r="Q32" s="210">
        <f t="shared" si="9"/>
        <v>0</v>
      </c>
      <c r="R32" s="215">
        <f t="shared" si="0"/>
        <v>0</v>
      </c>
      <c r="S32" s="215">
        <f t="shared" si="1"/>
        <v>0</v>
      </c>
      <c r="T32" s="148"/>
      <c r="U32" s="216">
        <f t="shared" si="10"/>
        <v>0</v>
      </c>
    </row>
    <row r="33" spans="1:21" ht="20.25">
      <c r="A33" s="33">
        <v>16</v>
      </c>
      <c r="B33" s="7">
        <f>'Info Empleado'!B21</f>
        <v>0</v>
      </c>
      <c r="C33" s="7">
        <f>'Info Empleado'!C21</f>
        <v>0</v>
      </c>
      <c r="D33" s="229"/>
      <c r="E33" s="230"/>
      <c r="F33" s="217"/>
      <c r="G33" s="218"/>
      <c r="H33" s="201">
        <f t="shared" si="2"/>
        <v>0</v>
      </c>
      <c r="I33" s="146">
        <f t="shared" si="3"/>
        <v>0</v>
      </c>
      <c r="J33" s="164">
        <f t="shared" si="4"/>
        <v>0</v>
      </c>
      <c r="K33" s="146">
        <f t="shared" si="5"/>
        <v>0</v>
      </c>
      <c r="L33" s="146">
        <f t="shared" si="6"/>
        <v>0</v>
      </c>
      <c r="M33" s="146" t="e">
        <f>('Info Empleado'!N21/$U$10)*$U$11</f>
        <v>#DIV/0!</v>
      </c>
      <c r="N33" s="196"/>
      <c r="O33" s="184" t="e">
        <f t="shared" si="7"/>
        <v>#DIV/0!</v>
      </c>
      <c r="P33" s="210">
        <f t="shared" si="8"/>
        <v>0</v>
      </c>
      <c r="Q33" s="210">
        <f t="shared" si="9"/>
        <v>0</v>
      </c>
      <c r="R33" s="215">
        <f t="shared" si="0"/>
        <v>0</v>
      </c>
      <c r="S33" s="215">
        <f t="shared" si="1"/>
        <v>0</v>
      </c>
      <c r="T33" s="148"/>
      <c r="U33" s="216">
        <f t="shared" si="10"/>
        <v>0</v>
      </c>
    </row>
    <row r="34" spans="1:21" ht="20.25">
      <c r="A34" s="33">
        <v>17</v>
      </c>
      <c r="B34" s="7">
        <f>'Info Empleado'!B22</f>
        <v>0</v>
      </c>
      <c r="C34" s="7">
        <f>'Info Empleado'!C22</f>
        <v>0</v>
      </c>
      <c r="D34" s="229"/>
      <c r="E34" s="230"/>
      <c r="F34" s="217"/>
      <c r="G34" s="218"/>
      <c r="H34" s="201">
        <f t="shared" si="2"/>
        <v>0</v>
      </c>
      <c r="I34" s="146">
        <f t="shared" si="3"/>
        <v>0</v>
      </c>
      <c r="J34" s="164">
        <f t="shared" si="4"/>
        <v>0</v>
      </c>
      <c r="K34" s="146">
        <f t="shared" si="5"/>
        <v>0</v>
      </c>
      <c r="L34" s="146">
        <f t="shared" si="6"/>
        <v>0</v>
      </c>
      <c r="M34" s="146" t="e">
        <f>('Info Empleado'!N22/$U$10)*$U$11</f>
        <v>#DIV/0!</v>
      </c>
      <c r="N34" s="196"/>
      <c r="O34" s="184" t="e">
        <f t="shared" si="7"/>
        <v>#DIV/0!</v>
      </c>
      <c r="P34" s="210">
        <f t="shared" si="8"/>
        <v>0</v>
      </c>
      <c r="Q34" s="210">
        <f t="shared" si="9"/>
        <v>0</v>
      </c>
      <c r="R34" s="215">
        <f t="shared" si="0"/>
        <v>0</v>
      </c>
      <c r="S34" s="215">
        <f t="shared" si="1"/>
        <v>0</v>
      </c>
      <c r="T34" s="148"/>
      <c r="U34" s="216">
        <f t="shared" si="10"/>
        <v>0</v>
      </c>
    </row>
    <row r="35" spans="1:21" ht="20.25">
      <c r="A35" s="33">
        <v>18</v>
      </c>
      <c r="B35" s="7">
        <f>'Info Empleado'!B23</f>
        <v>0</v>
      </c>
      <c r="C35" s="7">
        <f>'Info Empleado'!C23</f>
        <v>0</v>
      </c>
      <c r="D35" s="229"/>
      <c r="E35" s="230"/>
      <c r="F35" s="217"/>
      <c r="G35" s="218"/>
      <c r="H35" s="201">
        <f t="shared" si="2"/>
        <v>0</v>
      </c>
      <c r="I35" s="146">
        <f t="shared" si="3"/>
        <v>0</v>
      </c>
      <c r="J35" s="164">
        <f t="shared" si="4"/>
        <v>0</v>
      </c>
      <c r="K35" s="146">
        <f t="shared" si="5"/>
        <v>0</v>
      </c>
      <c r="L35" s="146">
        <f t="shared" si="6"/>
        <v>0</v>
      </c>
      <c r="M35" s="146" t="e">
        <f>('Info Empleado'!N23/$U$10)*$U$11</f>
        <v>#DIV/0!</v>
      </c>
      <c r="N35" s="196"/>
      <c r="O35" s="184" t="e">
        <f t="shared" si="7"/>
        <v>#DIV/0!</v>
      </c>
      <c r="P35" s="210">
        <f t="shared" si="8"/>
        <v>0</v>
      </c>
      <c r="Q35" s="210">
        <f t="shared" si="9"/>
        <v>0</v>
      </c>
      <c r="R35" s="215">
        <f t="shared" si="0"/>
        <v>0</v>
      </c>
      <c r="S35" s="215">
        <f t="shared" si="1"/>
        <v>0</v>
      </c>
      <c r="T35" s="148"/>
      <c r="U35" s="216">
        <f t="shared" si="10"/>
        <v>0</v>
      </c>
    </row>
    <row r="36" spans="1:21" ht="20.25">
      <c r="A36" s="33">
        <v>19</v>
      </c>
      <c r="B36" s="7">
        <f>'Info Empleado'!B24</f>
        <v>0</v>
      </c>
      <c r="C36" s="7">
        <f>'Info Empleado'!C24</f>
        <v>0</v>
      </c>
      <c r="D36" s="229"/>
      <c r="E36" s="230"/>
      <c r="F36" s="217"/>
      <c r="G36" s="218"/>
      <c r="H36" s="201">
        <f t="shared" si="2"/>
        <v>0</v>
      </c>
      <c r="I36" s="146">
        <f t="shared" si="3"/>
        <v>0</v>
      </c>
      <c r="J36" s="164">
        <f t="shared" si="4"/>
        <v>0</v>
      </c>
      <c r="K36" s="146">
        <f t="shared" si="5"/>
        <v>0</v>
      </c>
      <c r="L36" s="146">
        <f t="shared" si="6"/>
        <v>0</v>
      </c>
      <c r="M36" s="146" t="e">
        <f>('Info Empleado'!N24/$U$10)*$U$11</f>
        <v>#DIV/0!</v>
      </c>
      <c r="N36" s="196"/>
      <c r="O36" s="184" t="e">
        <f t="shared" si="7"/>
        <v>#DIV/0!</v>
      </c>
      <c r="P36" s="210">
        <f t="shared" si="8"/>
        <v>0</v>
      </c>
      <c r="Q36" s="210">
        <f t="shared" si="9"/>
        <v>0</v>
      </c>
      <c r="R36" s="215">
        <f t="shared" si="0"/>
        <v>0</v>
      </c>
      <c r="S36" s="215">
        <f t="shared" si="1"/>
        <v>0</v>
      </c>
      <c r="T36" s="148"/>
      <c r="U36" s="216">
        <f t="shared" si="10"/>
        <v>0</v>
      </c>
    </row>
    <row r="37" spans="1:21" ht="20.25">
      <c r="A37" s="33">
        <v>20</v>
      </c>
      <c r="B37" s="7">
        <f>'Info Empleado'!B25</f>
        <v>0</v>
      </c>
      <c r="C37" s="7">
        <f>'Info Empleado'!C25</f>
        <v>0</v>
      </c>
      <c r="D37" s="229"/>
      <c r="E37" s="230"/>
      <c r="F37" s="217"/>
      <c r="G37" s="218"/>
      <c r="H37" s="201">
        <f t="shared" si="2"/>
        <v>0</v>
      </c>
      <c r="I37" s="146">
        <f t="shared" si="3"/>
        <v>0</v>
      </c>
      <c r="J37" s="164">
        <f t="shared" si="4"/>
        <v>0</v>
      </c>
      <c r="K37" s="146">
        <f t="shared" si="5"/>
        <v>0</v>
      </c>
      <c r="L37" s="146">
        <f t="shared" si="6"/>
        <v>0</v>
      </c>
      <c r="M37" s="146" t="e">
        <f>('Info Empleado'!N25/$U$10)*$U$11</f>
        <v>#DIV/0!</v>
      </c>
      <c r="N37" s="196"/>
      <c r="O37" s="184" t="e">
        <f t="shared" si="7"/>
        <v>#DIV/0!</v>
      </c>
      <c r="P37" s="210">
        <f t="shared" si="8"/>
        <v>0</v>
      </c>
      <c r="Q37" s="210">
        <f t="shared" si="9"/>
        <v>0</v>
      </c>
      <c r="R37" s="215">
        <f t="shared" si="0"/>
        <v>0</v>
      </c>
      <c r="S37" s="215">
        <f t="shared" si="1"/>
        <v>0</v>
      </c>
      <c r="T37" s="148"/>
      <c r="U37" s="216">
        <f t="shared" si="10"/>
        <v>0</v>
      </c>
    </row>
    <row r="38" spans="1:21" s="77" customFormat="1" ht="21" thickBot="1">
      <c r="A38" s="293" t="s">
        <v>26</v>
      </c>
      <c r="B38" s="294"/>
      <c r="C38" s="294"/>
      <c r="D38" s="227">
        <f>SUM(D18:D37)</f>
        <v>0</v>
      </c>
      <c r="E38" s="227">
        <f>SUM(E18:E37)</f>
        <v>0</v>
      </c>
      <c r="F38" s="221" t="s">
        <v>31</v>
      </c>
      <c r="G38" s="222" t="s">
        <v>31</v>
      </c>
      <c r="H38" s="202">
        <f>SUM(H18:H37)</f>
        <v>0</v>
      </c>
      <c r="I38" s="202">
        <f t="shared" ref="I38:K38" si="11">SUM(I18:I37)</f>
        <v>0</v>
      </c>
      <c r="J38" s="202">
        <f t="shared" si="11"/>
        <v>0</v>
      </c>
      <c r="K38" s="202">
        <f t="shared" si="11"/>
        <v>0</v>
      </c>
      <c r="L38" s="207">
        <f>SUM(L18:L37)</f>
        <v>0</v>
      </c>
      <c r="M38" s="185" t="e">
        <f>SUM(M18:M37)</f>
        <v>#DIV/0!</v>
      </c>
      <c r="N38" s="203" t="s">
        <v>31</v>
      </c>
      <c r="O38" s="154" t="e">
        <f>SUM(O18:O37)</f>
        <v>#DIV/0!</v>
      </c>
      <c r="P38" s="154">
        <f t="shared" ref="P38:U38" si="12">SUM(P18:P37)</f>
        <v>0</v>
      </c>
      <c r="Q38" s="154">
        <f>SUM(Q18:Q37)</f>
        <v>0</v>
      </c>
      <c r="R38" s="154">
        <f t="shared" si="12"/>
        <v>0</v>
      </c>
      <c r="S38" s="154">
        <f t="shared" si="12"/>
        <v>0</v>
      </c>
      <c r="T38" s="154">
        <f t="shared" si="12"/>
        <v>15</v>
      </c>
      <c r="U38" s="154">
        <f t="shared" si="12"/>
        <v>15</v>
      </c>
    </row>
    <row r="39" spans="1:21">
      <c r="K39" s="9"/>
      <c r="L39" s="9"/>
    </row>
    <row r="40" spans="1:21">
      <c r="B40" s="267" t="s">
        <v>44</v>
      </c>
      <c r="C40" s="267"/>
      <c r="D40" s="45" t="e">
        <f>AVERAGE(D18:D37)</f>
        <v>#DIV/0!</v>
      </c>
      <c r="K40" s="9"/>
      <c r="L40" s="9"/>
    </row>
    <row r="41" spans="1:21">
      <c r="B41" s="267" t="s">
        <v>45</v>
      </c>
      <c r="C41" s="267"/>
      <c r="D41" s="45" t="e">
        <f>AVERAGE(E18:E37)</f>
        <v>#DIV/0!</v>
      </c>
      <c r="K41" s="9"/>
      <c r="L41" s="9"/>
    </row>
    <row r="42" spans="1:21">
      <c r="B42" s="267" t="s">
        <v>30</v>
      </c>
      <c r="C42" s="267"/>
      <c r="D42" s="45" t="e">
        <f>AVERAGE(F18:F38)</f>
        <v>#DIV/0!</v>
      </c>
      <c r="K42" s="9"/>
      <c r="L42" s="9"/>
    </row>
    <row r="43" spans="1:21">
      <c r="K43" s="9"/>
      <c r="L43" s="9"/>
    </row>
    <row r="44" spans="1:21">
      <c r="K44" s="9"/>
      <c r="L44" s="9"/>
    </row>
    <row r="45" spans="1:21" ht="20.25">
      <c r="A45" s="132" t="s">
        <v>74</v>
      </c>
    </row>
    <row r="46" spans="1:21" ht="20.25">
      <c r="A46" s="253" t="s">
        <v>150</v>
      </c>
      <c r="B46" s="253"/>
      <c r="C46" s="253"/>
      <c r="D46" s="253"/>
      <c r="E46" s="253"/>
      <c r="F46" s="253"/>
      <c r="G46" s="253"/>
      <c r="H46" s="253"/>
      <c r="I46" s="253"/>
      <c r="J46" s="253"/>
      <c r="K46" s="253"/>
      <c r="L46" s="253"/>
      <c r="M46" s="253"/>
      <c r="N46" s="253"/>
    </row>
    <row r="47" spans="1:21" ht="20.25">
      <c r="A47" s="253" t="s">
        <v>83</v>
      </c>
      <c r="B47" s="253"/>
      <c r="C47" s="253"/>
      <c r="D47" s="253"/>
      <c r="E47" s="253"/>
      <c r="F47" s="253"/>
      <c r="G47" s="253"/>
      <c r="H47" s="253"/>
      <c r="I47" s="253"/>
      <c r="J47" s="253"/>
      <c r="K47" s="253"/>
      <c r="L47" s="253"/>
      <c r="M47" s="253"/>
      <c r="N47" s="253"/>
      <c r="O47" s="253"/>
      <c r="P47" s="253"/>
      <c r="Q47" s="170"/>
    </row>
    <row r="48" spans="1:21" ht="20.25">
      <c r="A48" s="253" t="s">
        <v>78</v>
      </c>
      <c r="B48" s="253"/>
      <c r="C48" s="253"/>
      <c r="D48" s="253"/>
      <c r="E48" s="253"/>
      <c r="F48" s="253"/>
      <c r="G48" s="253"/>
      <c r="H48" s="253"/>
      <c r="I48" s="253"/>
      <c r="J48" s="253"/>
      <c r="K48" s="253"/>
      <c r="L48" s="253"/>
      <c r="M48" s="253"/>
      <c r="N48" s="253"/>
      <c r="O48" s="253"/>
      <c r="P48" s="253"/>
      <c r="Q48" s="170"/>
    </row>
    <row r="49" spans="1:17" ht="20.25">
      <c r="A49" s="253" t="s">
        <v>96</v>
      </c>
      <c r="B49" s="253"/>
      <c r="C49" s="253"/>
      <c r="D49" s="253"/>
      <c r="E49" s="253"/>
      <c r="F49" s="253"/>
      <c r="G49" s="253"/>
      <c r="H49" s="253"/>
      <c r="I49" s="253"/>
      <c r="J49" s="253"/>
      <c r="K49" s="253"/>
      <c r="L49" s="253"/>
      <c r="M49" s="253"/>
      <c r="N49" s="253"/>
      <c r="O49" s="253"/>
      <c r="P49" s="253"/>
      <c r="Q49" s="170"/>
    </row>
    <row r="50" spans="1:17" s="5" customFormat="1" ht="20.25">
      <c r="A50" s="253" t="s">
        <v>79</v>
      </c>
      <c r="B50" s="253"/>
      <c r="C50" s="253"/>
      <c r="D50" s="253"/>
      <c r="E50" s="253"/>
      <c r="F50" s="253"/>
      <c r="G50" s="253"/>
      <c r="H50" s="253"/>
      <c r="I50" s="253"/>
      <c r="J50" s="253"/>
      <c r="K50" s="253"/>
      <c r="L50" s="253"/>
      <c r="M50" s="253"/>
      <c r="N50" s="253"/>
      <c r="O50" s="253"/>
      <c r="P50" s="253"/>
      <c r="Q50" s="170"/>
    </row>
    <row r="51" spans="1:17" ht="20.25">
      <c r="A51" s="253" t="s">
        <v>80</v>
      </c>
      <c r="B51" s="253"/>
      <c r="C51" s="253"/>
      <c r="D51" s="253"/>
      <c r="E51" s="253"/>
      <c r="F51" s="253"/>
      <c r="G51" s="253"/>
      <c r="H51" s="253"/>
      <c r="I51" s="253"/>
      <c r="J51" s="253"/>
      <c r="K51" s="253"/>
      <c r="L51" s="253"/>
      <c r="M51" s="253"/>
      <c r="N51" s="253"/>
      <c r="O51" s="253"/>
      <c r="P51" s="253"/>
      <c r="Q51" s="170"/>
    </row>
    <row r="52" spans="1:17" ht="20.25">
      <c r="A52" s="268" t="s">
        <v>81</v>
      </c>
      <c r="B52" s="268"/>
      <c r="C52" s="268"/>
      <c r="D52" s="268"/>
      <c r="E52" s="268"/>
      <c r="F52" s="268"/>
      <c r="G52" s="268"/>
      <c r="H52" s="268"/>
      <c r="I52" s="268"/>
      <c r="J52" s="268"/>
      <c r="K52" s="268"/>
      <c r="L52" s="268"/>
      <c r="M52" s="268"/>
      <c r="N52" s="268"/>
      <c r="O52" s="268"/>
      <c r="P52" s="268"/>
      <c r="Q52" s="171"/>
    </row>
    <row r="58" spans="1:17">
      <c r="B58" s="10"/>
      <c r="C58" s="10"/>
    </row>
    <row r="59" spans="1:17">
      <c r="B59" s="10"/>
      <c r="C59" s="10"/>
      <c r="D59" s="11"/>
      <c r="E59" s="11"/>
      <c r="F59" s="11"/>
      <c r="G59" s="11"/>
      <c r="H59" s="97"/>
    </row>
    <row r="60" spans="1:17">
      <c r="B60" s="10"/>
      <c r="C60" s="10"/>
      <c r="D60" s="11"/>
      <c r="E60" s="11"/>
      <c r="F60" s="11"/>
      <c r="G60" s="11"/>
      <c r="H60" s="97"/>
    </row>
    <row r="61" spans="1:17">
      <c r="B61" s="10"/>
      <c r="C61" s="10"/>
      <c r="D61" s="11"/>
      <c r="E61" s="11"/>
      <c r="F61" s="11"/>
      <c r="G61" s="11"/>
      <c r="H61" s="97"/>
    </row>
    <row r="62" spans="1:17">
      <c r="B62" s="10"/>
      <c r="C62" s="10"/>
    </row>
    <row r="63" spans="1:17">
      <c r="B63" s="9"/>
      <c r="C63" s="9"/>
    </row>
    <row r="65" spans="2:3">
      <c r="B65" s="12"/>
      <c r="C65" s="12"/>
    </row>
  </sheetData>
  <sheetProtection sheet="1" objects="1" scenarios="1" formatColumns="0" formatRows="0" insertColumns="0" deleteColumns="0" deleteRows="0"/>
  <mergeCells count="38">
    <mergeCell ref="A1:U1"/>
    <mergeCell ref="A2:U2"/>
    <mergeCell ref="A3:U3"/>
    <mergeCell ref="B42:C42"/>
    <mergeCell ref="A16:A17"/>
    <mergeCell ref="B16:B17"/>
    <mergeCell ref="C16:C17"/>
    <mergeCell ref="D16:D17"/>
    <mergeCell ref="E16:E17"/>
    <mergeCell ref="F16:F17"/>
    <mergeCell ref="G16:G17"/>
    <mergeCell ref="A38:C38"/>
    <mergeCell ref="B40:C40"/>
    <mergeCell ref="B41:C41"/>
    <mergeCell ref="A12:B12"/>
    <mergeCell ref="A4:U4"/>
    <mergeCell ref="A5:U5"/>
    <mergeCell ref="A6:U6"/>
    <mergeCell ref="G8:T8"/>
    <mergeCell ref="G9:T9"/>
    <mergeCell ref="U16:U17"/>
    <mergeCell ref="A46:N46"/>
    <mergeCell ref="A8:C8"/>
    <mergeCell ref="A9:B9"/>
    <mergeCell ref="A10:B10"/>
    <mergeCell ref="A11:B11"/>
    <mergeCell ref="G10:T10"/>
    <mergeCell ref="G11:T11"/>
    <mergeCell ref="A13:B13"/>
    <mergeCell ref="A14:B14"/>
    <mergeCell ref="H16:O16"/>
    <mergeCell ref="P16:S16"/>
    <mergeCell ref="A52:P52"/>
    <mergeCell ref="A47:P47"/>
    <mergeCell ref="A48:P48"/>
    <mergeCell ref="A49:P49"/>
    <mergeCell ref="A50:P50"/>
    <mergeCell ref="A51:P51"/>
  </mergeCells>
  <printOptions horizontalCentered="1" verticalCentered="1"/>
  <pageMargins left="0.45" right="0.45" top="0.75" bottom="0.75" header="0.3" footer="0.3"/>
  <pageSetup paperSize="5" scale="48"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V66"/>
  <sheetViews>
    <sheetView zoomScale="70" zoomScaleNormal="70" workbookViewId="0">
      <selection activeCell="H13" sqref="H13"/>
    </sheetView>
  </sheetViews>
  <sheetFormatPr defaultColWidth="8.85546875" defaultRowHeight="15.75"/>
  <cols>
    <col min="1" max="1" width="4.85546875" style="6" customWidth="1"/>
    <col min="2" max="2" width="43.7109375" style="6" customWidth="1"/>
    <col min="3" max="3" width="21.7109375" style="6" customWidth="1"/>
    <col min="4" max="4" width="13.7109375" style="6" customWidth="1"/>
    <col min="5" max="5" width="12.28515625" style="6" customWidth="1"/>
    <col min="6" max="7" width="13.28515625" style="6" customWidth="1"/>
    <col min="8" max="8" width="13.28515625" style="95" customWidth="1"/>
    <col min="9" max="9" width="13.85546875" style="6" customWidth="1"/>
    <col min="10" max="10" width="12.42578125" style="6" customWidth="1"/>
    <col min="11" max="12" width="13.140625" style="6" customWidth="1"/>
    <col min="13" max="14" width="15.85546875" style="6" customWidth="1"/>
    <col min="15" max="15" width="19.5703125" style="6" customWidth="1"/>
    <col min="16" max="16" width="14.42578125" style="6" bestFit="1" customWidth="1"/>
    <col min="17" max="17" width="11.140625" style="6" customWidth="1"/>
    <col min="18" max="18" width="14.140625" style="6" customWidth="1"/>
    <col min="19" max="19" width="15.7109375" style="6" bestFit="1" customWidth="1"/>
    <col min="20" max="20" width="17.140625" style="6" customWidth="1"/>
    <col min="21" max="21" width="23.140625" style="6" customWidth="1"/>
    <col min="22" max="16384" width="8.85546875" style="6"/>
  </cols>
  <sheetData>
    <row r="1" spans="1:22" ht="18.75">
      <c r="A1" s="269" t="s">
        <v>25</v>
      </c>
      <c r="B1" s="269"/>
      <c r="C1" s="269"/>
      <c r="D1" s="269"/>
      <c r="E1" s="269"/>
      <c r="F1" s="269"/>
      <c r="G1" s="269"/>
      <c r="H1" s="269"/>
      <c r="I1" s="269"/>
      <c r="J1" s="269"/>
      <c r="K1" s="269"/>
      <c r="L1" s="269"/>
      <c r="M1" s="269"/>
      <c r="N1" s="269"/>
      <c r="O1" s="269"/>
      <c r="P1" s="269"/>
      <c r="Q1" s="269"/>
      <c r="R1" s="269"/>
      <c r="S1" s="269"/>
      <c r="T1" s="269"/>
      <c r="U1" s="269"/>
    </row>
    <row r="2" spans="1:22" ht="18.75">
      <c r="A2" s="270" t="s">
        <v>21</v>
      </c>
      <c r="B2" s="270"/>
      <c r="C2" s="270"/>
      <c r="D2" s="270"/>
      <c r="E2" s="270"/>
      <c r="F2" s="270"/>
      <c r="G2" s="270"/>
      <c r="H2" s="270"/>
      <c r="I2" s="270"/>
      <c r="J2" s="270"/>
      <c r="K2" s="270"/>
      <c r="L2" s="270"/>
      <c r="M2" s="270"/>
      <c r="N2" s="270"/>
      <c r="O2" s="270"/>
      <c r="P2" s="270"/>
      <c r="Q2" s="270"/>
      <c r="R2" s="270"/>
      <c r="S2" s="270"/>
      <c r="T2" s="270"/>
      <c r="U2" s="270"/>
    </row>
    <row r="3" spans="1:22" ht="21.75">
      <c r="A3" s="269" t="s">
        <v>99</v>
      </c>
      <c r="B3" s="269"/>
      <c r="C3" s="269"/>
      <c r="D3" s="269"/>
      <c r="E3" s="269"/>
      <c r="F3" s="269"/>
      <c r="G3" s="269"/>
      <c r="H3" s="269"/>
      <c r="I3" s="269"/>
      <c r="J3" s="269"/>
      <c r="K3" s="269"/>
      <c r="L3" s="269"/>
      <c r="M3" s="269"/>
      <c r="N3" s="269"/>
      <c r="O3" s="269"/>
      <c r="P3" s="269"/>
      <c r="Q3" s="269"/>
      <c r="R3" s="269"/>
      <c r="S3" s="269"/>
      <c r="T3" s="269"/>
      <c r="U3" s="269"/>
    </row>
    <row r="4" spans="1:22" ht="18.75">
      <c r="A4" s="311" t="s">
        <v>38</v>
      </c>
      <c r="B4" s="311"/>
      <c r="C4" s="311"/>
      <c r="D4" s="311"/>
      <c r="E4" s="311"/>
      <c r="F4" s="311"/>
      <c r="G4" s="311"/>
      <c r="H4" s="311"/>
      <c r="I4" s="311"/>
      <c r="J4" s="311"/>
      <c r="K4" s="311"/>
      <c r="L4" s="311"/>
      <c r="M4" s="311"/>
      <c r="N4" s="311"/>
      <c r="O4" s="311"/>
      <c r="P4" s="311"/>
      <c r="Q4" s="311"/>
      <c r="R4" s="311"/>
      <c r="S4" s="311"/>
      <c r="T4" s="311"/>
      <c r="U4" s="311"/>
    </row>
    <row r="5" spans="1:22" ht="18.75">
      <c r="A5" s="311" t="s">
        <v>37</v>
      </c>
      <c r="B5" s="311"/>
      <c r="C5" s="311"/>
      <c r="D5" s="311"/>
      <c r="E5" s="311"/>
      <c r="F5" s="311"/>
      <c r="G5" s="311"/>
      <c r="H5" s="311"/>
      <c r="I5" s="311"/>
      <c r="J5" s="311"/>
      <c r="K5" s="311"/>
      <c r="L5" s="311"/>
      <c r="M5" s="311"/>
      <c r="N5" s="311"/>
      <c r="O5" s="311"/>
      <c r="P5" s="311"/>
      <c r="Q5" s="311"/>
      <c r="R5" s="311"/>
      <c r="S5" s="311"/>
      <c r="T5" s="311"/>
      <c r="U5" s="311"/>
    </row>
    <row r="6" spans="1:22" ht="18.75">
      <c r="A6" s="311" t="s">
        <v>20</v>
      </c>
      <c r="B6" s="311"/>
      <c r="C6" s="311"/>
      <c r="D6" s="311"/>
      <c r="E6" s="311"/>
      <c r="F6" s="311"/>
      <c r="G6" s="311"/>
      <c r="H6" s="311"/>
      <c r="I6" s="311"/>
      <c r="J6" s="311"/>
      <c r="K6" s="311"/>
      <c r="L6" s="311"/>
      <c r="M6" s="311"/>
      <c r="N6" s="311"/>
      <c r="O6" s="311"/>
      <c r="P6" s="311"/>
      <c r="Q6" s="311"/>
      <c r="R6" s="311"/>
      <c r="S6" s="311"/>
      <c r="T6" s="311"/>
      <c r="U6" s="311"/>
    </row>
    <row r="7" spans="1:22" ht="16.5" thickBot="1">
      <c r="A7" s="51"/>
      <c r="B7" s="51"/>
      <c r="C7" s="51"/>
      <c r="D7" s="51"/>
      <c r="E7" s="51"/>
      <c r="F7" s="51"/>
      <c r="G7" s="51"/>
      <c r="H7" s="94"/>
      <c r="I7" s="51"/>
      <c r="J7" s="51"/>
      <c r="K7" s="51"/>
      <c r="L7" s="51"/>
      <c r="M7" s="51"/>
      <c r="N7" s="51"/>
      <c r="O7" s="51"/>
      <c r="P7" s="51"/>
      <c r="Q7" s="51"/>
      <c r="R7" s="51"/>
      <c r="S7" s="51"/>
      <c r="T7" s="51"/>
      <c r="U7" s="51"/>
    </row>
    <row r="8" spans="1:22" ht="21" thickBot="1">
      <c r="A8" s="272" t="s">
        <v>27</v>
      </c>
      <c r="B8" s="273"/>
      <c r="C8" s="274"/>
      <c r="J8" s="290" t="s">
        <v>145</v>
      </c>
      <c r="K8" s="291"/>
      <c r="L8" s="291"/>
      <c r="M8" s="291"/>
      <c r="N8" s="291"/>
      <c r="O8" s="291"/>
      <c r="P8" s="291"/>
      <c r="Q8" s="291"/>
      <c r="R8" s="291"/>
      <c r="S8" s="291"/>
      <c r="T8" s="291"/>
      <c r="U8" s="182"/>
      <c r="V8" s="180"/>
    </row>
    <row r="9" spans="1:22" ht="21" thickBot="1">
      <c r="A9" s="307" t="s">
        <v>105</v>
      </c>
      <c r="B9" s="308"/>
      <c r="C9" s="177"/>
      <c r="J9" s="290" t="s">
        <v>146</v>
      </c>
      <c r="K9" s="291"/>
      <c r="L9" s="291"/>
      <c r="M9" s="291"/>
      <c r="N9" s="291"/>
      <c r="O9" s="291"/>
      <c r="P9" s="291"/>
      <c r="Q9" s="291"/>
      <c r="R9" s="291"/>
      <c r="S9" s="291"/>
      <c r="T9" s="291"/>
      <c r="U9" s="225"/>
      <c r="V9" s="180"/>
    </row>
    <row r="10" spans="1:22" ht="21" thickBot="1">
      <c r="A10" s="307" t="s">
        <v>106</v>
      </c>
      <c r="B10" s="308"/>
      <c r="C10" s="177"/>
      <c r="D10" s="51"/>
      <c r="E10" s="51"/>
      <c r="F10" s="51"/>
      <c r="J10" s="312" t="s">
        <v>124</v>
      </c>
      <c r="K10" s="313"/>
      <c r="L10" s="313"/>
      <c r="M10" s="313"/>
      <c r="N10" s="313"/>
      <c r="O10" s="313"/>
      <c r="P10" s="313"/>
      <c r="Q10" s="313"/>
      <c r="R10" s="313"/>
      <c r="S10" s="313"/>
      <c r="T10" s="313"/>
      <c r="U10" s="225"/>
      <c r="V10" s="223"/>
    </row>
    <row r="11" spans="1:22" ht="21" thickBot="1">
      <c r="A11" s="307" t="s">
        <v>115</v>
      </c>
      <c r="B11" s="308"/>
      <c r="C11" s="177"/>
      <c r="D11" s="51"/>
      <c r="E11" s="51"/>
      <c r="F11" s="51"/>
      <c r="J11" s="290" t="s">
        <v>125</v>
      </c>
      <c r="K11" s="291"/>
      <c r="L11" s="291"/>
      <c r="M11" s="291"/>
      <c r="N11" s="291"/>
      <c r="O11" s="291"/>
      <c r="P11" s="291"/>
      <c r="Q11" s="291"/>
      <c r="R11" s="291"/>
      <c r="S11" s="291"/>
      <c r="T11" s="291"/>
      <c r="U11" s="182"/>
      <c r="V11" s="180"/>
    </row>
    <row r="12" spans="1:22" ht="16.5" thickBot="1">
      <c r="A12" s="307" t="s">
        <v>117</v>
      </c>
      <c r="B12" s="308"/>
      <c r="C12" s="177"/>
      <c r="D12" s="51"/>
      <c r="E12" s="51"/>
      <c r="F12" s="51"/>
      <c r="G12" s="51"/>
      <c r="H12" s="94"/>
      <c r="I12" s="51"/>
      <c r="J12" s="51"/>
      <c r="K12" s="51"/>
      <c r="L12" s="51"/>
      <c r="M12" s="51"/>
      <c r="N12" s="51"/>
      <c r="O12" s="51"/>
      <c r="P12" s="51"/>
      <c r="Q12" s="51"/>
      <c r="R12" s="51"/>
      <c r="S12" s="224"/>
      <c r="T12" s="224"/>
      <c r="U12" s="9"/>
      <c r="V12" s="9"/>
    </row>
    <row r="13" spans="1:22" ht="16.5" thickBot="1">
      <c r="A13" s="307" t="s">
        <v>82</v>
      </c>
      <c r="B13" s="308"/>
      <c r="C13" s="177"/>
      <c r="D13" s="51"/>
      <c r="E13" s="51"/>
      <c r="F13" s="51"/>
      <c r="G13" s="51"/>
      <c r="H13" s="94"/>
      <c r="I13" s="51"/>
      <c r="J13" s="51"/>
      <c r="K13" s="51"/>
      <c r="L13" s="51"/>
      <c r="M13" s="51"/>
      <c r="N13" s="51"/>
      <c r="O13" s="51"/>
      <c r="P13" s="51"/>
      <c r="Q13" s="51"/>
      <c r="R13" s="51"/>
      <c r="S13" s="51"/>
      <c r="T13" s="51"/>
    </row>
    <row r="14" spans="1:22" ht="16.5" thickBot="1">
      <c r="A14" s="307" t="s">
        <v>118</v>
      </c>
      <c r="B14" s="308"/>
      <c r="C14" s="177"/>
      <c r="D14" s="51"/>
      <c r="E14" s="51"/>
      <c r="F14" s="51"/>
      <c r="G14" s="51"/>
      <c r="H14" s="94"/>
      <c r="I14" s="51"/>
      <c r="J14" s="51"/>
      <c r="K14" s="51"/>
      <c r="L14" s="51"/>
      <c r="M14" s="51"/>
      <c r="N14" s="51"/>
      <c r="O14" s="51"/>
      <c r="P14" s="51"/>
      <c r="Q14" s="51"/>
      <c r="R14" s="51"/>
      <c r="S14" s="51"/>
      <c r="T14" s="51"/>
    </row>
    <row r="15" spans="1:22" ht="18.75">
      <c r="A15" s="200"/>
      <c r="B15" s="200"/>
      <c r="C15" s="200"/>
      <c r="D15" s="200"/>
      <c r="E15" s="200"/>
      <c r="F15" s="200"/>
      <c r="G15" s="200"/>
      <c r="H15" s="200"/>
      <c r="I15" s="200"/>
      <c r="J15" s="200"/>
      <c r="K15" s="200"/>
      <c r="L15" s="200"/>
      <c r="M15" s="200"/>
      <c r="N15" s="200"/>
      <c r="O15" s="200"/>
      <c r="P15" s="200"/>
      <c r="Q15" s="200"/>
      <c r="R15" s="200"/>
      <c r="S15" s="200"/>
      <c r="T15" s="200"/>
      <c r="U15" s="200"/>
    </row>
    <row r="16" spans="1:22" ht="16.5" thickBot="1">
      <c r="A16" s="84"/>
      <c r="B16" s="84"/>
      <c r="C16" s="84"/>
      <c r="D16" s="84"/>
      <c r="E16" s="84"/>
      <c r="F16" s="84"/>
      <c r="G16" s="84"/>
      <c r="H16" s="96"/>
      <c r="I16" s="84"/>
      <c r="J16" s="84"/>
      <c r="K16" s="84"/>
      <c r="L16" s="84"/>
      <c r="M16" s="84"/>
      <c r="N16" s="84"/>
      <c r="O16" s="84"/>
      <c r="P16" s="84"/>
      <c r="Q16" s="84"/>
      <c r="R16" s="84"/>
      <c r="S16" s="84"/>
      <c r="T16" s="84"/>
      <c r="U16" s="84"/>
    </row>
    <row r="17" spans="1:21" s="30" customFormat="1" ht="48.75" customHeight="1">
      <c r="A17" s="279"/>
      <c r="B17" s="277" t="s">
        <v>0</v>
      </c>
      <c r="C17" s="277" t="s">
        <v>1</v>
      </c>
      <c r="D17" s="285" t="s">
        <v>48</v>
      </c>
      <c r="E17" s="297" t="s">
        <v>40</v>
      </c>
      <c r="F17" s="287" t="s">
        <v>41</v>
      </c>
      <c r="G17" s="295" t="s">
        <v>42</v>
      </c>
      <c r="H17" s="299" t="s">
        <v>16</v>
      </c>
      <c r="I17" s="300"/>
      <c r="J17" s="300"/>
      <c r="K17" s="300"/>
      <c r="L17" s="300"/>
      <c r="M17" s="300"/>
      <c r="N17" s="300"/>
      <c r="O17" s="301"/>
      <c r="P17" s="275" t="s">
        <v>123</v>
      </c>
      <c r="Q17" s="275"/>
      <c r="R17" s="276"/>
      <c r="S17" s="276"/>
      <c r="T17" s="85" t="s">
        <v>29</v>
      </c>
      <c r="U17" s="302" t="s">
        <v>32</v>
      </c>
    </row>
    <row r="18" spans="1:21" s="31" customFormat="1" ht="67.5" customHeight="1" thickBot="1">
      <c r="A18" s="280"/>
      <c r="B18" s="278"/>
      <c r="C18" s="278"/>
      <c r="D18" s="286"/>
      <c r="E18" s="298"/>
      <c r="F18" s="288"/>
      <c r="G18" s="296"/>
      <c r="H18" s="102" t="s">
        <v>50</v>
      </c>
      <c r="I18" s="50" t="s">
        <v>49</v>
      </c>
      <c r="J18" s="50" t="s">
        <v>47</v>
      </c>
      <c r="K18" s="50" t="s">
        <v>17</v>
      </c>
      <c r="L18" s="50" t="s">
        <v>119</v>
      </c>
      <c r="M18" s="50" t="s">
        <v>94</v>
      </c>
      <c r="N18" s="151" t="s">
        <v>95</v>
      </c>
      <c r="O18" s="153" t="s">
        <v>35</v>
      </c>
      <c r="P18" s="98" t="s">
        <v>17</v>
      </c>
      <c r="Q18" s="98" t="s">
        <v>119</v>
      </c>
      <c r="R18" s="42" t="s">
        <v>102</v>
      </c>
      <c r="S18" s="42" t="s">
        <v>101</v>
      </c>
      <c r="T18" s="86" t="s">
        <v>15</v>
      </c>
      <c r="U18" s="303"/>
    </row>
    <row r="19" spans="1:21" ht="20.25">
      <c r="A19" s="34">
        <v>1</v>
      </c>
      <c r="B19" s="35">
        <f>'Info Empleado'!B6</f>
        <v>0</v>
      </c>
      <c r="C19" s="35">
        <f>'Info Empleado'!C6</f>
        <v>0</v>
      </c>
      <c r="D19" s="229"/>
      <c r="E19" s="230"/>
      <c r="F19" s="208"/>
      <c r="G19" s="209"/>
      <c r="H19" s="201">
        <f>D19*F19</f>
        <v>0</v>
      </c>
      <c r="I19" s="146">
        <f>G19*E19</f>
        <v>0</v>
      </c>
      <c r="J19" s="164">
        <f>I19+H19</f>
        <v>0</v>
      </c>
      <c r="K19" s="146">
        <f>J19*$C$11</f>
        <v>0</v>
      </c>
      <c r="L19" s="146">
        <f>J19*$C$12</f>
        <v>0</v>
      </c>
      <c r="M19" s="146" t="e">
        <f>('Info Empleado'!N6/$U$10)/$U$11</f>
        <v>#DIV/0!</v>
      </c>
      <c r="N19" s="196"/>
      <c r="O19" s="184" t="e">
        <f>J19-SUM(K19:N19)</f>
        <v>#DIV/0!</v>
      </c>
      <c r="P19" s="210">
        <f>J19*$C$13</f>
        <v>0</v>
      </c>
      <c r="Q19" s="210">
        <f>J19*$C$14</f>
        <v>0</v>
      </c>
      <c r="R19" s="211">
        <f t="shared" ref="R19:R38" si="0">$C$9*J19</f>
        <v>0</v>
      </c>
      <c r="S19" s="211">
        <f t="shared" ref="S19:S38" si="1">J19*$C$10</f>
        <v>0</v>
      </c>
      <c r="T19" s="147"/>
      <c r="U19" s="212">
        <f>SUM(P19:T19)</f>
        <v>0</v>
      </c>
    </row>
    <row r="20" spans="1:21" ht="20.25">
      <c r="A20" s="33">
        <v>2</v>
      </c>
      <c r="B20" s="7">
        <f>'Info Empleado'!B7</f>
        <v>0</v>
      </c>
      <c r="C20" s="7">
        <f>'Info Empleado'!C7</f>
        <v>0</v>
      </c>
      <c r="D20" s="229"/>
      <c r="E20" s="230"/>
      <c r="F20" s="213"/>
      <c r="G20" s="214"/>
      <c r="H20" s="201">
        <f t="shared" ref="H20:H38" si="2">D20*F20</f>
        <v>0</v>
      </c>
      <c r="I20" s="146">
        <f t="shared" ref="I20:I38" si="3">G20*E20</f>
        <v>0</v>
      </c>
      <c r="J20" s="164">
        <f t="shared" ref="J20:J38" si="4">D20*F20+G20*E20</f>
        <v>0</v>
      </c>
      <c r="K20" s="146">
        <f t="shared" ref="K20:K38" si="5">J20*$C$11</f>
        <v>0</v>
      </c>
      <c r="L20" s="146">
        <f t="shared" ref="L20:L38" si="6">J20*$C$12</f>
        <v>0</v>
      </c>
      <c r="M20" s="146" t="e">
        <f>('Info Empleado'!N7/$U$10)/$U$11</f>
        <v>#DIV/0!</v>
      </c>
      <c r="N20" s="196"/>
      <c r="O20" s="184" t="e">
        <f t="shared" ref="O20:O38" si="7">J20-SUM(K20:N20)</f>
        <v>#DIV/0!</v>
      </c>
      <c r="P20" s="210">
        <f t="shared" ref="P20:P38" si="8">J20*$C$13</f>
        <v>0</v>
      </c>
      <c r="Q20" s="210">
        <f t="shared" ref="Q20:Q38" si="9">J20*$C$14</f>
        <v>0</v>
      </c>
      <c r="R20" s="215">
        <f t="shared" si="0"/>
        <v>0</v>
      </c>
      <c r="S20" s="215">
        <f t="shared" si="1"/>
        <v>0</v>
      </c>
      <c r="T20" s="148"/>
      <c r="U20" s="216">
        <f t="shared" ref="U20:U38" si="10">SUM(P20:T20)</f>
        <v>0</v>
      </c>
    </row>
    <row r="21" spans="1:21" ht="20.25">
      <c r="A21" s="33">
        <v>3</v>
      </c>
      <c r="B21" s="7">
        <f>'Info Empleado'!B8</f>
        <v>0</v>
      </c>
      <c r="C21" s="7">
        <f>'Info Empleado'!C8</f>
        <v>0</v>
      </c>
      <c r="D21" s="229"/>
      <c r="E21" s="230"/>
      <c r="F21" s="213"/>
      <c r="G21" s="214"/>
      <c r="H21" s="201">
        <f t="shared" si="2"/>
        <v>0</v>
      </c>
      <c r="I21" s="146">
        <f t="shared" si="3"/>
        <v>0</v>
      </c>
      <c r="J21" s="164">
        <f t="shared" si="4"/>
        <v>0</v>
      </c>
      <c r="K21" s="146">
        <f t="shared" si="5"/>
        <v>0</v>
      </c>
      <c r="L21" s="146">
        <f t="shared" si="6"/>
        <v>0</v>
      </c>
      <c r="M21" s="146" t="e">
        <f>('Info Empleado'!N8/$U$10)/$U$11</f>
        <v>#DIV/0!</v>
      </c>
      <c r="N21" s="196"/>
      <c r="O21" s="184" t="e">
        <f t="shared" si="7"/>
        <v>#DIV/0!</v>
      </c>
      <c r="P21" s="210">
        <f t="shared" si="8"/>
        <v>0</v>
      </c>
      <c r="Q21" s="210">
        <f t="shared" si="9"/>
        <v>0</v>
      </c>
      <c r="R21" s="215">
        <f t="shared" si="0"/>
        <v>0</v>
      </c>
      <c r="S21" s="215">
        <f t="shared" si="1"/>
        <v>0</v>
      </c>
      <c r="T21" s="148"/>
      <c r="U21" s="216">
        <f t="shared" si="10"/>
        <v>0</v>
      </c>
    </row>
    <row r="22" spans="1:21" ht="20.25">
      <c r="A22" s="33">
        <v>4</v>
      </c>
      <c r="B22" s="7">
        <f>'Info Empleado'!B9</f>
        <v>0</v>
      </c>
      <c r="C22" s="7">
        <f>'Info Empleado'!C9</f>
        <v>0</v>
      </c>
      <c r="D22" s="229"/>
      <c r="E22" s="230"/>
      <c r="F22" s="213"/>
      <c r="G22" s="214"/>
      <c r="H22" s="201">
        <f t="shared" si="2"/>
        <v>0</v>
      </c>
      <c r="I22" s="146">
        <f t="shared" si="3"/>
        <v>0</v>
      </c>
      <c r="J22" s="164">
        <f t="shared" si="4"/>
        <v>0</v>
      </c>
      <c r="K22" s="146">
        <f t="shared" si="5"/>
        <v>0</v>
      </c>
      <c r="L22" s="146">
        <f t="shared" si="6"/>
        <v>0</v>
      </c>
      <c r="M22" s="146" t="e">
        <f>('Info Empleado'!N9/$U$10)/$U$11</f>
        <v>#DIV/0!</v>
      </c>
      <c r="N22" s="196"/>
      <c r="O22" s="184" t="e">
        <f t="shared" si="7"/>
        <v>#DIV/0!</v>
      </c>
      <c r="P22" s="210">
        <f t="shared" si="8"/>
        <v>0</v>
      </c>
      <c r="Q22" s="210">
        <f t="shared" si="9"/>
        <v>0</v>
      </c>
      <c r="R22" s="215">
        <f t="shared" si="0"/>
        <v>0</v>
      </c>
      <c r="S22" s="215">
        <f t="shared" si="1"/>
        <v>0</v>
      </c>
      <c r="T22" s="148"/>
      <c r="U22" s="216">
        <f t="shared" si="10"/>
        <v>0</v>
      </c>
    </row>
    <row r="23" spans="1:21" ht="20.25">
      <c r="A23" s="33">
        <v>5</v>
      </c>
      <c r="B23" s="7">
        <f>'Info Empleado'!B10</f>
        <v>0</v>
      </c>
      <c r="C23" s="7">
        <f>'Info Empleado'!C10</f>
        <v>0</v>
      </c>
      <c r="D23" s="229"/>
      <c r="E23" s="230"/>
      <c r="F23" s="213"/>
      <c r="G23" s="214"/>
      <c r="H23" s="201">
        <f t="shared" si="2"/>
        <v>0</v>
      </c>
      <c r="I23" s="146">
        <f t="shared" si="3"/>
        <v>0</v>
      </c>
      <c r="J23" s="164">
        <f t="shared" si="4"/>
        <v>0</v>
      </c>
      <c r="K23" s="146">
        <f t="shared" si="5"/>
        <v>0</v>
      </c>
      <c r="L23" s="146">
        <f t="shared" si="6"/>
        <v>0</v>
      </c>
      <c r="M23" s="146" t="e">
        <f>('Info Empleado'!N10/$U$10)/$U$11</f>
        <v>#DIV/0!</v>
      </c>
      <c r="N23" s="196"/>
      <c r="O23" s="184" t="e">
        <f t="shared" si="7"/>
        <v>#DIV/0!</v>
      </c>
      <c r="P23" s="210">
        <f t="shared" si="8"/>
        <v>0</v>
      </c>
      <c r="Q23" s="210">
        <f t="shared" si="9"/>
        <v>0</v>
      </c>
      <c r="R23" s="215">
        <f t="shared" si="0"/>
        <v>0</v>
      </c>
      <c r="S23" s="215">
        <f t="shared" si="1"/>
        <v>0</v>
      </c>
      <c r="T23" s="148"/>
      <c r="U23" s="216">
        <f t="shared" si="10"/>
        <v>0</v>
      </c>
    </row>
    <row r="24" spans="1:21" ht="20.25">
      <c r="A24" s="33">
        <v>6</v>
      </c>
      <c r="B24" s="7">
        <f>'Info Empleado'!B11</f>
        <v>0</v>
      </c>
      <c r="C24" s="7">
        <f>'Info Empleado'!C11</f>
        <v>0</v>
      </c>
      <c r="D24" s="229"/>
      <c r="E24" s="230"/>
      <c r="F24" s="213"/>
      <c r="G24" s="214"/>
      <c r="H24" s="201">
        <f t="shared" si="2"/>
        <v>0</v>
      </c>
      <c r="I24" s="146">
        <f t="shared" si="3"/>
        <v>0</v>
      </c>
      <c r="J24" s="164">
        <f t="shared" si="4"/>
        <v>0</v>
      </c>
      <c r="K24" s="146">
        <f t="shared" si="5"/>
        <v>0</v>
      </c>
      <c r="L24" s="146">
        <f t="shared" si="6"/>
        <v>0</v>
      </c>
      <c r="M24" s="146" t="e">
        <f>('Info Empleado'!N11/$U$10)/$U$11</f>
        <v>#DIV/0!</v>
      </c>
      <c r="N24" s="196"/>
      <c r="O24" s="184" t="e">
        <f t="shared" si="7"/>
        <v>#DIV/0!</v>
      </c>
      <c r="P24" s="210">
        <f t="shared" si="8"/>
        <v>0</v>
      </c>
      <c r="Q24" s="210">
        <f t="shared" si="9"/>
        <v>0</v>
      </c>
      <c r="R24" s="215">
        <f t="shared" si="0"/>
        <v>0</v>
      </c>
      <c r="S24" s="215">
        <f t="shared" si="1"/>
        <v>0</v>
      </c>
      <c r="T24" s="148"/>
      <c r="U24" s="216">
        <f t="shared" si="10"/>
        <v>0</v>
      </c>
    </row>
    <row r="25" spans="1:21" ht="20.25">
      <c r="A25" s="33">
        <v>7</v>
      </c>
      <c r="B25" s="7">
        <f>'Info Empleado'!B12</f>
        <v>0</v>
      </c>
      <c r="C25" s="7">
        <f>'Info Empleado'!C12</f>
        <v>0</v>
      </c>
      <c r="D25" s="229"/>
      <c r="E25" s="230"/>
      <c r="F25" s="213"/>
      <c r="G25" s="214"/>
      <c r="H25" s="201">
        <f t="shared" si="2"/>
        <v>0</v>
      </c>
      <c r="I25" s="146">
        <f t="shared" si="3"/>
        <v>0</v>
      </c>
      <c r="J25" s="164">
        <f t="shared" si="4"/>
        <v>0</v>
      </c>
      <c r="K25" s="146">
        <f t="shared" si="5"/>
        <v>0</v>
      </c>
      <c r="L25" s="146">
        <f t="shared" si="6"/>
        <v>0</v>
      </c>
      <c r="M25" s="146" t="e">
        <f>('Info Empleado'!N12/$U$10)/$U$11</f>
        <v>#DIV/0!</v>
      </c>
      <c r="N25" s="196"/>
      <c r="O25" s="184" t="e">
        <f t="shared" si="7"/>
        <v>#DIV/0!</v>
      </c>
      <c r="P25" s="210">
        <f t="shared" si="8"/>
        <v>0</v>
      </c>
      <c r="Q25" s="210">
        <f t="shared" si="9"/>
        <v>0</v>
      </c>
      <c r="R25" s="215">
        <f t="shared" si="0"/>
        <v>0</v>
      </c>
      <c r="S25" s="215">
        <f t="shared" si="1"/>
        <v>0</v>
      </c>
      <c r="T25" s="148"/>
      <c r="U25" s="216">
        <f t="shared" si="10"/>
        <v>0</v>
      </c>
    </row>
    <row r="26" spans="1:21" ht="20.25">
      <c r="A26" s="33">
        <v>8</v>
      </c>
      <c r="B26" s="7">
        <f>'Info Empleado'!B13</f>
        <v>0</v>
      </c>
      <c r="C26" s="7">
        <f>'Info Empleado'!C13</f>
        <v>0</v>
      </c>
      <c r="D26" s="229"/>
      <c r="E26" s="230"/>
      <c r="F26" s="213"/>
      <c r="G26" s="214"/>
      <c r="H26" s="201">
        <f t="shared" si="2"/>
        <v>0</v>
      </c>
      <c r="I26" s="146">
        <f t="shared" si="3"/>
        <v>0</v>
      </c>
      <c r="J26" s="164">
        <f t="shared" si="4"/>
        <v>0</v>
      </c>
      <c r="K26" s="146">
        <f t="shared" si="5"/>
        <v>0</v>
      </c>
      <c r="L26" s="146">
        <f t="shared" si="6"/>
        <v>0</v>
      </c>
      <c r="M26" s="146" t="e">
        <f>('Info Empleado'!N13/$U$10)/$U$11</f>
        <v>#DIV/0!</v>
      </c>
      <c r="N26" s="196"/>
      <c r="O26" s="184" t="e">
        <f t="shared" si="7"/>
        <v>#DIV/0!</v>
      </c>
      <c r="P26" s="210">
        <f t="shared" si="8"/>
        <v>0</v>
      </c>
      <c r="Q26" s="210">
        <f t="shared" si="9"/>
        <v>0</v>
      </c>
      <c r="R26" s="215">
        <f t="shared" si="0"/>
        <v>0</v>
      </c>
      <c r="S26" s="215">
        <f t="shared" si="1"/>
        <v>0</v>
      </c>
      <c r="T26" s="148"/>
      <c r="U26" s="216">
        <f t="shared" si="10"/>
        <v>0</v>
      </c>
    </row>
    <row r="27" spans="1:21" ht="20.25">
      <c r="A27" s="33">
        <v>9</v>
      </c>
      <c r="B27" s="7">
        <f>'Info Empleado'!B14</f>
        <v>0</v>
      </c>
      <c r="C27" s="7">
        <f>'Info Empleado'!C14</f>
        <v>0</v>
      </c>
      <c r="D27" s="229"/>
      <c r="E27" s="230"/>
      <c r="F27" s="213"/>
      <c r="G27" s="214"/>
      <c r="H27" s="201">
        <f t="shared" si="2"/>
        <v>0</v>
      </c>
      <c r="I27" s="146">
        <f t="shared" si="3"/>
        <v>0</v>
      </c>
      <c r="J27" s="164">
        <f t="shared" si="4"/>
        <v>0</v>
      </c>
      <c r="K27" s="146">
        <f t="shared" si="5"/>
        <v>0</v>
      </c>
      <c r="L27" s="146">
        <f t="shared" si="6"/>
        <v>0</v>
      </c>
      <c r="M27" s="146" t="e">
        <f>('Info Empleado'!N14/$U$10)/$U$11</f>
        <v>#DIV/0!</v>
      </c>
      <c r="N27" s="196"/>
      <c r="O27" s="184" t="e">
        <f t="shared" si="7"/>
        <v>#DIV/0!</v>
      </c>
      <c r="P27" s="210">
        <f t="shared" si="8"/>
        <v>0</v>
      </c>
      <c r="Q27" s="210">
        <f t="shared" si="9"/>
        <v>0</v>
      </c>
      <c r="R27" s="215">
        <f t="shared" si="0"/>
        <v>0</v>
      </c>
      <c r="S27" s="215">
        <f t="shared" si="1"/>
        <v>0</v>
      </c>
      <c r="T27" s="148"/>
      <c r="U27" s="216">
        <f t="shared" si="10"/>
        <v>0</v>
      </c>
    </row>
    <row r="28" spans="1:21" ht="20.25">
      <c r="A28" s="33">
        <v>10</v>
      </c>
      <c r="B28" s="7">
        <f>'Info Empleado'!B15</f>
        <v>0</v>
      </c>
      <c r="C28" s="7">
        <f>'Info Empleado'!C15</f>
        <v>0</v>
      </c>
      <c r="D28" s="229"/>
      <c r="E28" s="230"/>
      <c r="F28" s="213"/>
      <c r="G28" s="214"/>
      <c r="H28" s="201">
        <f t="shared" si="2"/>
        <v>0</v>
      </c>
      <c r="I28" s="146">
        <f t="shared" si="3"/>
        <v>0</v>
      </c>
      <c r="J28" s="164">
        <f t="shared" si="4"/>
        <v>0</v>
      </c>
      <c r="K28" s="146">
        <f t="shared" si="5"/>
        <v>0</v>
      </c>
      <c r="L28" s="146">
        <f t="shared" si="6"/>
        <v>0</v>
      </c>
      <c r="M28" s="146" t="e">
        <f>('Info Empleado'!N15/$U$10)/$U$11</f>
        <v>#DIV/0!</v>
      </c>
      <c r="N28" s="196"/>
      <c r="O28" s="184" t="e">
        <f t="shared" si="7"/>
        <v>#DIV/0!</v>
      </c>
      <c r="P28" s="210">
        <f t="shared" si="8"/>
        <v>0</v>
      </c>
      <c r="Q28" s="210">
        <f t="shared" si="9"/>
        <v>0</v>
      </c>
      <c r="R28" s="215">
        <f t="shared" si="0"/>
        <v>0</v>
      </c>
      <c r="S28" s="215">
        <f t="shared" si="1"/>
        <v>0</v>
      </c>
      <c r="T28" s="148"/>
      <c r="U28" s="216">
        <f t="shared" si="10"/>
        <v>0</v>
      </c>
    </row>
    <row r="29" spans="1:21" ht="20.25">
      <c r="A29" s="33">
        <v>11</v>
      </c>
      <c r="B29" s="7">
        <f>'Info Empleado'!B16</f>
        <v>0</v>
      </c>
      <c r="C29" s="7">
        <f>'Info Empleado'!C16</f>
        <v>0</v>
      </c>
      <c r="D29" s="229"/>
      <c r="E29" s="230"/>
      <c r="F29" s="217"/>
      <c r="G29" s="218"/>
      <c r="H29" s="201">
        <f t="shared" si="2"/>
        <v>0</v>
      </c>
      <c r="I29" s="146">
        <f t="shared" si="3"/>
        <v>0</v>
      </c>
      <c r="J29" s="164">
        <f t="shared" si="4"/>
        <v>0</v>
      </c>
      <c r="K29" s="146">
        <f t="shared" si="5"/>
        <v>0</v>
      </c>
      <c r="L29" s="146">
        <f t="shared" si="6"/>
        <v>0</v>
      </c>
      <c r="M29" s="146" t="e">
        <f>('Info Empleado'!N16/$U$10)/$U$11</f>
        <v>#DIV/0!</v>
      </c>
      <c r="N29" s="196"/>
      <c r="O29" s="184" t="e">
        <f t="shared" si="7"/>
        <v>#DIV/0!</v>
      </c>
      <c r="P29" s="210">
        <f t="shared" si="8"/>
        <v>0</v>
      </c>
      <c r="Q29" s="210">
        <f t="shared" si="9"/>
        <v>0</v>
      </c>
      <c r="R29" s="215">
        <f t="shared" si="0"/>
        <v>0</v>
      </c>
      <c r="S29" s="215">
        <f t="shared" si="1"/>
        <v>0</v>
      </c>
      <c r="T29" s="148"/>
      <c r="U29" s="216">
        <f t="shared" si="10"/>
        <v>0</v>
      </c>
    </row>
    <row r="30" spans="1:21" ht="20.25">
      <c r="A30" s="33">
        <v>12</v>
      </c>
      <c r="B30" s="7">
        <f>'Info Empleado'!B17</f>
        <v>0</v>
      </c>
      <c r="C30" s="7">
        <f>'Info Empleado'!C17</f>
        <v>0</v>
      </c>
      <c r="D30" s="229"/>
      <c r="E30" s="230"/>
      <c r="F30" s="217"/>
      <c r="G30" s="218"/>
      <c r="H30" s="201">
        <f t="shared" si="2"/>
        <v>0</v>
      </c>
      <c r="I30" s="146">
        <f t="shared" si="3"/>
        <v>0</v>
      </c>
      <c r="J30" s="164">
        <f t="shared" si="4"/>
        <v>0</v>
      </c>
      <c r="K30" s="146">
        <f t="shared" si="5"/>
        <v>0</v>
      </c>
      <c r="L30" s="146">
        <f t="shared" si="6"/>
        <v>0</v>
      </c>
      <c r="M30" s="146" t="e">
        <f>('Info Empleado'!N17/$U$10)/$U$11</f>
        <v>#DIV/0!</v>
      </c>
      <c r="N30" s="196"/>
      <c r="O30" s="184" t="e">
        <f t="shared" si="7"/>
        <v>#DIV/0!</v>
      </c>
      <c r="P30" s="210">
        <f t="shared" si="8"/>
        <v>0</v>
      </c>
      <c r="Q30" s="210">
        <f t="shared" si="9"/>
        <v>0</v>
      </c>
      <c r="R30" s="215">
        <f t="shared" si="0"/>
        <v>0</v>
      </c>
      <c r="S30" s="215">
        <f t="shared" si="1"/>
        <v>0</v>
      </c>
      <c r="T30" s="148"/>
      <c r="U30" s="216">
        <f t="shared" si="10"/>
        <v>0</v>
      </c>
    </row>
    <row r="31" spans="1:21" ht="20.25">
      <c r="A31" s="33">
        <v>13</v>
      </c>
      <c r="B31" s="7">
        <f>'Info Empleado'!B18</f>
        <v>0</v>
      </c>
      <c r="C31" s="7">
        <f>'Info Empleado'!C18</f>
        <v>0</v>
      </c>
      <c r="D31" s="229"/>
      <c r="E31" s="230"/>
      <c r="F31" s="217"/>
      <c r="G31" s="218"/>
      <c r="H31" s="201">
        <f t="shared" si="2"/>
        <v>0</v>
      </c>
      <c r="I31" s="146">
        <f t="shared" si="3"/>
        <v>0</v>
      </c>
      <c r="J31" s="164">
        <f t="shared" si="4"/>
        <v>0</v>
      </c>
      <c r="K31" s="146">
        <f t="shared" si="5"/>
        <v>0</v>
      </c>
      <c r="L31" s="146">
        <f t="shared" si="6"/>
        <v>0</v>
      </c>
      <c r="M31" s="146" t="e">
        <f>('Info Empleado'!N18/$U$10)/$U$11</f>
        <v>#DIV/0!</v>
      </c>
      <c r="N31" s="196"/>
      <c r="O31" s="184" t="e">
        <f t="shared" si="7"/>
        <v>#DIV/0!</v>
      </c>
      <c r="P31" s="210">
        <f t="shared" si="8"/>
        <v>0</v>
      </c>
      <c r="Q31" s="210">
        <f t="shared" si="9"/>
        <v>0</v>
      </c>
      <c r="R31" s="215">
        <f t="shared" si="0"/>
        <v>0</v>
      </c>
      <c r="S31" s="215">
        <f t="shared" si="1"/>
        <v>0</v>
      </c>
      <c r="T31" s="148"/>
      <c r="U31" s="216">
        <f t="shared" si="10"/>
        <v>0</v>
      </c>
    </row>
    <row r="32" spans="1:21" s="5" customFormat="1" ht="20.25">
      <c r="A32" s="33">
        <v>14</v>
      </c>
      <c r="B32" s="7">
        <f>'Info Empleado'!B19</f>
        <v>0</v>
      </c>
      <c r="C32" s="7">
        <f>'Info Empleado'!C19</f>
        <v>0</v>
      </c>
      <c r="D32" s="229"/>
      <c r="E32" s="230"/>
      <c r="F32" s="219"/>
      <c r="G32" s="220"/>
      <c r="H32" s="201">
        <f t="shared" si="2"/>
        <v>0</v>
      </c>
      <c r="I32" s="146">
        <f t="shared" si="3"/>
        <v>0</v>
      </c>
      <c r="J32" s="164">
        <f t="shared" si="4"/>
        <v>0</v>
      </c>
      <c r="K32" s="146">
        <f t="shared" si="5"/>
        <v>0</v>
      </c>
      <c r="L32" s="146">
        <f t="shared" si="6"/>
        <v>0</v>
      </c>
      <c r="M32" s="146" t="e">
        <f>('Info Empleado'!N19/$U$10)/$U$11</f>
        <v>#DIV/0!</v>
      </c>
      <c r="N32" s="196"/>
      <c r="O32" s="184" t="e">
        <f t="shared" si="7"/>
        <v>#DIV/0!</v>
      </c>
      <c r="P32" s="210">
        <f t="shared" si="8"/>
        <v>0</v>
      </c>
      <c r="Q32" s="210">
        <f t="shared" si="9"/>
        <v>0</v>
      </c>
      <c r="R32" s="215">
        <f t="shared" si="0"/>
        <v>0</v>
      </c>
      <c r="S32" s="215">
        <f t="shared" si="1"/>
        <v>0</v>
      </c>
      <c r="T32" s="149"/>
      <c r="U32" s="216">
        <f t="shared" si="10"/>
        <v>0</v>
      </c>
    </row>
    <row r="33" spans="1:21" ht="20.25">
      <c r="A33" s="33">
        <v>15</v>
      </c>
      <c r="B33" s="7">
        <f>'Info Empleado'!B20</f>
        <v>0</v>
      </c>
      <c r="C33" s="7">
        <f>'Info Empleado'!C20</f>
        <v>0</v>
      </c>
      <c r="D33" s="229"/>
      <c r="E33" s="230"/>
      <c r="F33" s="217"/>
      <c r="G33" s="218"/>
      <c r="H33" s="201">
        <f t="shared" si="2"/>
        <v>0</v>
      </c>
      <c r="I33" s="146">
        <f t="shared" si="3"/>
        <v>0</v>
      </c>
      <c r="J33" s="164">
        <f t="shared" si="4"/>
        <v>0</v>
      </c>
      <c r="K33" s="146">
        <f t="shared" si="5"/>
        <v>0</v>
      </c>
      <c r="L33" s="146">
        <f t="shared" si="6"/>
        <v>0</v>
      </c>
      <c r="M33" s="146" t="e">
        <f>('Info Empleado'!N20/$U$10)/$U$11</f>
        <v>#DIV/0!</v>
      </c>
      <c r="N33" s="196"/>
      <c r="O33" s="184" t="e">
        <f t="shared" si="7"/>
        <v>#DIV/0!</v>
      </c>
      <c r="P33" s="210">
        <f t="shared" si="8"/>
        <v>0</v>
      </c>
      <c r="Q33" s="210">
        <f t="shared" si="9"/>
        <v>0</v>
      </c>
      <c r="R33" s="215">
        <f t="shared" si="0"/>
        <v>0</v>
      </c>
      <c r="S33" s="215">
        <f t="shared" si="1"/>
        <v>0</v>
      </c>
      <c r="T33" s="148"/>
      <c r="U33" s="216">
        <f t="shared" si="10"/>
        <v>0</v>
      </c>
    </row>
    <row r="34" spans="1:21" ht="20.25">
      <c r="A34" s="33">
        <v>16</v>
      </c>
      <c r="B34" s="7">
        <f>'Info Empleado'!B21</f>
        <v>0</v>
      </c>
      <c r="C34" s="7">
        <f>'Info Empleado'!C21</f>
        <v>0</v>
      </c>
      <c r="D34" s="229"/>
      <c r="E34" s="230"/>
      <c r="F34" s="217"/>
      <c r="G34" s="218"/>
      <c r="H34" s="201">
        <f t="shared" si="2"/>
        <v>0</v>
      </c>
      <c r="I34" s="146">
        <f t="shared" si="3"/>
        <v>0</v>
      </c>
      <c r="J34" s="164">
        <f t="shared" si="4"/>
        <v>0</v>
      </c>
      <c r="K34" s="146">
        <f t="shared" si="5"/>
        <v>0</v>
      </c>
      <c r="L34" s="146">
        <f t="shared" si="6"/>
        <v>0</v>
      </c>
      <c r="M34" s="146" t="e">
        <f>('Info Empleado'!N21/$U$10)/$U$11</f>
        <v>#DIV/0!</v>
      </c>
      <c r="N34" s="196"/>
      <c r="O34" s="184" t="e">
        <f t="shared" si="7"/>
        <v>#DIV/0!</v>
      </c>
      <c r="P34" s="210">
        <f t="shared" si="8"/>
        <v>0</v>
      </c>
      <c r="Q34" s="210">
        <f t="shared" si="9"/>
        <v>0</v>
      </c>
      <c r="R34" s="215">
        <f t="shared" si="0"/>
        <v>0</v>
      </c>
      <c r="S34" s="215">
        <f t="shared" si="1"/>
        <v>0</v>
      </c>
      <c r="T34" s="148"/>
      <c r="U34" s="216">
        <f t="shared" si="10"/>
        <v>0</v>
      </c>
    </row>
    <row r="35" spans="1:21" ht="20.25">
      <c r="A35" s="33">
        <v>17</v>
      </c>
      <c r="B35" s="7">
        <f>'Info Empleado'!B22</f>
        <v>0</v>
      </c>
      <c r="C35" s="7">
        <f>'Info Empleado'!C22</f>
        <v>0</v>
      </c>
      <c r="D35" s="229"/>
      <c r="E35" s="230"/>
      <c r="F35" s="217"/>
      <c r="G35" s="218"/>
      <c r="H35" s="201">
        <f t="shared" si="2"/>
        <v>0</v>
      </c>
      <c r="I35" s="146">
        <f t="shared" si="3"/>
        <v>0</v>
      </c>
      <c r="J35" s="164">
        <f t="shared" si="4"/>
        <v>0</v>
      </c>
      <c r="K35" s="146">
        <f t="shared" si="5"/>
        <v>0</v>
      </c>
      <c r="L35" s="146">
        <f t="shared" si="6"/>
        <v>0</v>
      </c>
      <c r="M35" s="146" t="e">
        <f>('Info Empleado'!N22/$U$10)/$U$11</f>
        <v>#DIV/0!</v>
      </c>
      <c r="N35" s="196"/>
      <c r="O35" s="184" t="e">
        <f t="shared" si="7"/>
        <v>#DIV/0!</v>
      </c>
      <c r="P35" s="210">
        <f t="shared" si="8"/>
        <v>0</v>
      </c>
      <c r="Q35" s="210">
        <f t="shared" si="9"/>
        <v>0</v>
      </c>
      <c r="R35" s="215">
        <f t="shared" si="0"/>
        <v>0</v>
      </c>
      <c r="S35" s="215">
        <f t="shared" si="1"/>
        <v>0</v>
      </c>
      <c r="T35" s="148"/>
      <c r="U35" s="216">
        <f t="shared" si="10"/>
        <v>0</v>
      </c>
    </row>
    <row r="36" spans="1:21" ht="20.25">
      <c r="A36" s="33">
        <v>18</v>
      </c>
      <c r="B36" s="7">
        <f>'Info Empleado'!B23</f>
        <v>0</v>
      </c>
      <c r="C36" s="7">
        <f>'Info Empleado'!C23</f>
        <v>0</v>
      </c>
      <c r="D36" s="229"/>
      <c r="E36" s="230"/>
      <c r="F36" s="217"/>
      <c r="G36" s="218"/>
      <c r="H36" s="201">
        <f t="shared" si="2"/>
        <v>0</v>
      </c>
      <c r="I36" s="146">
        <f t="shared" si="3"/>
        <v>0</v>
      </c>
      <c r="J36" s="164">
        <f t="shared" si="4"/>
        <v>0</v>
      </c>
      <c r="K36" s="146">
        <f t="shared" si="5"/>
        <v>0</v>
      </c>
      <c r="L36" s="146">
        <f t="shared" si="6"/>
        <v>0</v>
      </c>
      <c r="M36" s="146" t="e">
        <f>('Info Empleado'!N23/$U$10)/$U$11</f>
        <v>#DIV/0!</v>
      </c>
      <c r="N36" s="196"/>
      <c r="O36" s="184" t="e">
        <f t="shared" si="7"/>
        <v>#DIV/0!</v>
      </c>
      <c r="P36" s="210">
        <f t="shared" si="8"/>
        <v>0</v>
      </c>
      <c r="Q36" s="210">
        <f t="shared" si="9"/>
        <v>0</v>
      </c>
      <c r="R36" s="215">
        <f t="shared" si="0"/>
        <v>0</v>
      </c>
      <c r="S36" s="215">
        <f t="shared" si="1"/>
        <v>0</v>
      </c>
      <c r="T36" s="148"/>
      <c r="U36" s="216">
        <f t="shared" si="10"/>
        <v>0</v>
      </c>
    </row>
    <row r="37" spans="1:21" ht="20.25">
      <c r="A37" s="33">
        <v>19</v>
      </c>
      <c r="B37" s="7">
        <f>'Info Empleado'!B24</f>
        <v>0</v>
      </c>
      <c r="C37" s="7">
        <f>'Info Empleado'!C24</f>
        <v>0</v>
      </c>
      <c r="D37" s="229"/>
      <c r="E37" s="230"/>
      <c r="F37" s="217"/>
      <c r="G37" s="218"/>
      <c r="H37" s="201">
        <f t="shared" si="2"/>
        <v>0</v>
      </c>
      <c r="I37" s="146">
        <f t="shared" si="3"/>
        <v>0</v>
      </c>
      <c r="J37" s="164">
        <f t="shared" si="4"/>
        <v>0</v>
      </c>
      <c r="K37" s="146">
        <f t="shared" si="5"/>
        <v>0</v>
      </c>
      <c r="L37" s="146">
        <f t="shared" si="6"/>
        <v>0</v>
      </c>
      <c r="M37" s="146" t="e">
        <f>('Info Empleado'!N24/$U$10)/$U$11</f>
        <v>#DIV/0!</v>
      </c>
      <c r="N37" s="196"/>
      <c r="O37" s="184" t="e">
        <f t="shared" si="7"/>
        <v>#DIV/0!</v>
      </c>
      <c r="P37" s="210">
        <f t="shared" si="8"/>
        <v>0</v>
      </c>
      <c r="Q37" s="210">
        <f t="shared" si="9"/>
        <v>0</v>
      </c>
      <c r="R37" s="215">
        <f t="shared" si="0"/>
        <v>0</v>
      </c>
      <c r="S37" s="215">
        <f t="shared" si="1"/>
        <v>0</v>
      </c>
      <c r="T37" s="148"/>
      <c r="U37" s="216">
        <f t="shared" si="10"/>
        <v>0</v>
      </c>
    </row>
    <row r="38" spans="1:21" ht="20.25">
      <c r="A38" s="33">
        <v>20</v>
      </c>
      <c r="B38" s="7">
        <f>'Info Empleado'!B25</f>
        <v>0</v>
      </c>
      <c r="C38" s="7">
        <f>'Info Empleado'!C25</f>
        <v>0</v>
      </c>
      <c r="D38" s="229"/>
      <c r="E38" s="230"/>
      <c r="F38" s="217"/>
      <c r="G38" s="218"/>
      <c r="H38" s="201">
        <f t="shared" si="2"/>
        <v>0</v>
      </c>
      <c r="I38" s="146">
        <f t="shared" si="3"/>
        <v>0</v>
      </c>
      <c r="J38" s="164">
        <f t="shared" si="4"/>
        <v>0</v>
      </c>
      <c r="K38" s="146">
        <f t="shared" si="5"/>
        <v>0</v>
      </c>
      <c r="L38" s="146">
        <f t="shared" si="6"/>
        <v>0</v>
      </c>
      <c r="M38" s="146" t="e">
        <f>('Info Empleado'!N25/$U$10)/$U$11</f>
        <v>#DIV/0!</v>
      </c>
      <c r="N38" s="196"/>
      <c r="O38" s="184" t="e">
        <f t="shared" si="7"/>
        <v>#DIV/0!</v>
      </c>
      <c r="P38" s="210">
        <f t="shared" si="8"/>
        <v>0</v>
      </c>
      <c r="Q38" s="210">
        <f t="shared" si="9"/>
        <v>0</v>
      </c>
      <c r="R38" s="215">
        <f t="shared" si="0"/>
        <v>0</v>
      </c>
      <c r="S38" s="215">
        <f t="shared" si="1"/>
        <v>0</v>
      </c>
      <c r="T38" s="148"/>
      <c r="U38" s="216">
        <f t="shared" si="10"/>
        <v>0</v>
      </c>
    </row>
    <row r="39" spans="1:21" s="77" customFormat="1" ht="21" thickBot="1">
      <c r="A39" s="293" t="s">
        <v>26</v>
      </c>
      <c r="B39" s="294"/>
      <c r="C39" s="294"/>
      <c r="D39" s="227">
        <f>SUM(D19:D38)</f>
        <v>0</v>
      </c>
      <c r="E39" s="227">
        <f>SUM(E19:E38)</f>
        <v>0</v>
      </c>
      <c r="F39" s="221" t="s">
        <v>31</v>
      </c>
      <c r="G39" s="222" t="s">
        <v>31</v>
      </c>
      <c r="H39" s="202">
        <f>SUM(H19:H38)</f>
        <v>0</v>
      </c>
      <c r="I39" s="202">
        <f t="shared" ref="I39:K39" si="11">SUM(I19:I38)</f>
        <v>0</v>
      </c>
      <c r="J39" s="202">
        <f t="shared" si="11"/>
        <v>0</v>
      </c>
      <c r="K39" s="202">
        <f t="shared" si="11"/>
        <v>0</v>
      </c>
      <c r="L39" s="207">
        <f>SUM(L19:L38)</f>
        <v>0</v>
      </c>
      <c r="M39" s="185" t="e">
        <f>SUM(M19:M38)</f>
        <v>#DIV/0!</v>
      </c>
      <c r="N39" s="203" t="s">
        <v>31</v>
      </c>
      <c r="O39" s="154" t="e">
        <f>SUM(O19:O38)</f>
        <v>#DIV/0!</v>
      </c>
      <c r="P39" s="154">
        <f t="shared" ref="P39:U39" si="12">SUM(P19:P38)</f>
        <v>0</v>
      </c>
      <c r="Q39" s="154">
        <f>SUM(Q19:Q38)</f>
        <v>0</v>
      </c>
      <c r="R39" s="154">
        <f t="shared" si="12"/>
        <v>0</v>
      </c>
      <c r="S39" s="154">
        <f t="shared" si="12"/>
        <v>0</v>
      </c>
      <c r="T39" s="154">
        <f t="shared" si="12"/>
        <v>0</v>
      </c>
      <c r="U39" s="154">
        <f t="shared" si="12"/>
        <v>0</v>
      </c>
    </row>
    <row r="40" spans="1:21">
      <c r="K40" s="9"/>
      <c r="L40" s="9"/>
    </row>
    <row r="41" spans="1:21">
      <c r="B41" s="267" t="s">
        <v>44</v>
      </c>
      <c r="C41" s="267"/>
      <c r="D41" s="45" t="e">
        <f>AVERAGE(D19:D38)</f>
        <v>#DIV/0!</v>
      </c>
      <c r="K41" s="9"/>
      <c r="L41" s="9"/>
    </row>
    <row r="42" spans="1:21">
      <c r="B42" s="267" t="s">
        <v>45</v>
      </c>
      <c r="C42" s="267"/>
      <c r="D42" s="45" t="e">
        <f>AVERAGE(E19:E38)</f>
        <v>#DIV/0!</v>
      </c>
      <c r="K42" s="9"/>
      <c r="L42" s="9"/>
    </row>
    <row r="43" spans="1:21">
      <c r="B43" s="267" t="s">
        <v>30</v>
      </c>
      <c r="C43" s="267"/>
      <c r="D43" s="45" t="e">
        <f>AVERAGE(F19:F39)</f>
        <v>#DIV/0!</v>
      </c>
      <c r="K43" s="9"/>
      <c r="L43" s="9"/>
    </row>
    <row r="44" spans="1:21">
      <c r="K44" s="9"/>
      <c r="L44" s="9"/>
    </row>
    <row r="45" spans="1:21">
      <c r="K45" s="9"/>
      <c r="L45" s="9"/>
    </row>
    <row r="46" spans="1:21" ht="20.25">
      <c r="A46" s="132" t="s">
        <v>74</v>
      </c>
    </row>
    <row r="47" spans="1:21" ht="20.25">
      <c r="A47" s="253" t="s">
        <v>152</v>
      </c>
      <c r="B47" s="253"/>
      <c r="C47" s="253"/>
      <c r="D47" s="253"/>
      <c r="E47" s="253"/>
      <c r="F47" s="253"/>
      <c r="G47" s="253"/>
      <c r="H47" s="253"/>
      <c r="I47" s="253"/>
      <c r="J47" s="253"/>
      <c r="K47" s="253"/>
      <c r="L47" s="253"/>
      <c r="M47" s="253"/>
      <c r="N47" s="253"/>
    </row>
    <row r="48" spans="1:21" ht="20.25">
      <c r="A48" s="253" t="s">
        <v>83</v>
      </c>
      <c r="B48" s="253"/>
      <c r="C48" s="253"/>
      <c r="D48" s="253"/>
      <c r="E48" s="253"/>
      <c r="F48" s="253"/>
      <c r="G48" s="253"/>
      <c r="H48" s="253"/>
      <c r="I48" s="253"/>
      <c r="J48" s="253"/>
      <c r="K48" s="253"/>
      <c r="L48" s="253"/>
      <c r="M48" s="253"/>
      <c r="N48" s="253"/>
      <c r="O48" s="253"/>
      <c r="P48" s="253"/>
      <c r="Q48" s="170"/>
    </row>
    <row r="49" spans="1:17" ht="20.25">
      <c r="A49" s="253" t="s">
        <v>78</v>
      </c>
      <c r="B49" s="253"/>
      <c r="C49" s="253"/>
      <c r="D49" s="253"/>
      <c r="E49" s="253"/>
      <c r="F49" s="253"/>
      <c r="G49" s="253"/>
      <c r="H49" s="253"/>
      <c r="I49" s="253"/>
      <c r="J49" s="253"/>
      <c r="K49" s="253"/>
      <c r="L49" s="253"/>
      <c r="M49" s="253"/>
      <c r="N49" s="253"/>
      <c r="O49" s="253"/>
      <c r="P49" s="253"/>
      <c r="Q49" s="170"/>
    </row>
    <row r="50" spans="1:17" ht="20.25">
      <c r="A50" s="253" t="s">
        <v>96</v>
      </c>
      <c r="B50" s="253"/>
      <c r="C50" s="253"/>
      <c r="D50" s="253"/>
      <c r="E50" s="253"/>
      <c r="F50" s="253"/>
      <c r="G50" s="253"/>
      <c r="H50" s="253"/>
      <c r="I50" s="253"/>
      <c r="J50" s="253"/>
      <c r="K50" s="253"/>
      <c r="L50" s="253"/>
      <c r="M50" s="253"/>
      <c r="N50" s="253"/>
      <c r="O50" s="253"/>
      <c r="P50" s="253"/>
      <c r="Q50" s="170"/>
    </row>
    <row r="51" spans="1:17" s="5" customFormat="1" ht="20.25">
      <c r="A51" s="253" t="s">
        <v>79</v>
      </c>
      <c r="B51" s="253"/>
      <c r="C51" s="253"/>
      <c r="D51" s="253"/>
      <c r="E51" s="253"/>
      <c r="F51" s="253"/>
      <c r="G51" s="253"/>
      <c r="H51" s="253"/>
      <c r="I51" s="253"/>
      <c r="J51" s="253"/>
      <c r="K51" s="253"/>
      <c r="L51" s="253"/>
      <c r="M51" s="253"/>
      <c r="N51" s="253"/>
      <c r="O51" s="253"/>
      <c r="P51" s="253"/>
      <c r="Q51" s="170"/>
    </row>
    <row r="52" spans="1:17" ht="20.25">
      <c r="A52" s="253" t="s">
        <v>80</v>
      </c>
      <c r="B52" s="253"/>
      <c r="C52" s="253"/>
      <c r="D52" s="253"/>
      <c r="E52" s="253"/>
      <c r="F52" s="253"/>
      <c r="G52" s="253"/>
      <c r="H52" s="253"/>
      <c r="I52" s="253"/>
      <c r="J52" s="253"/>
      <c r="K52" s="253"/>
      <c r="L52" s="253"/>
      <c r="M52" s="253"/>
      <c r="N52" s="253"/>
      <c r="O52" s="253"/>
      <c r="P52" s="253"/>
      <c r="Q52" s="170"/>
    </row>
    <row r="53" spans="1:17" ht="20.25">
      <c r="A53" s="268" t="s">
        <v>81</v>
      </c>
      <c r="B53" s="268"/>
      <c r="C53" s="268"/>
      <c r="D53" s="268"/>
      <c r="E53" s="268"/>
      <c r="F53" s="268"/>
      <c r="G53" s="268"/>
      <c r="H53" s="268"/>
      <c r="I53" s="268"/>
      <c r="J53" s="268"/>
      <c r="K53" s="268"/>
      <c r="L53" s="268"/>
      <c r="M53" s="268"/>
      <c r="N53" s="268"/>
      <c r="O53" s="268"/>
      <c r="P53" s="268"/>
      <c r="Q53" s="171"/>
    </row>
    <row r="59" spans="1:17">
      <c r="B59" s="10"/>
      <c r="C59" s="10"/>
    </row>
    <row r="60" spans="1:17">
      <c r="B60" s="10"/>
      <c r="C60" s="10"/>
      <c r="D60" s="11"/>
      <c r="E60" s="11"/>
      <c r="F60" s="11"/>
      <c r="G60" s="11"/>
      <c r="H60" s="97"/>
    </row>
    <row r="61" spans="1:17">
      <c r="B61" s="10"/>
      <c r="C61" s="10"/>
      <c r="D61" s="11"/>
      <c r="E61" s="11"/>
      <c r="F61" s="11"/>
      <c r="G61" s="11"/>
      <c r="H61" s="97"/>
    </row>
    <row r="62" spans="1:17">
      <c r="B62" s="10"/>
      <c r="C62" s="10"/>
      <c r="D62" s="11"/>
      <c r="E62" s="11"/>
      <c r="F62" s="11"/>
      <c r="G62" s="11"/>
      <c r="H62" s="97"/>
    </row>
    <row r="63" spans="1:17">
      <c r="B63" s="10"/>
      <c r="C63" s="10"/>
    </row>
    <row r="64" spans="1:17">
      <c r="B64" s="9"/>
      <c r="C64" s="9"/>
    </row>
    <row r="66" spans="2:3">
      <c r="B66" s="12"/>
      <c r="C66" s="12"/>
    </row>
  </sheetData>
  <sheetProtection sheet="1" objects="1" scenarios="1" formatCells="0" formatColumns="0" formatRows="0" insertColumns="0" insertRows="0" deleteColumns="0" deleteRows="0"/>
  <mergeCells count="38">
    <mergeCell ref="A14:B14"/>
    <mergeCell ref="A6:U6"/>
    <mergeCell ref="A1:U1"/>
    <mergeCell ref="A2:U2"/>
    <mergeCell ref="A3:U3"/>
    <mergeCell ref="A4:U4"/>
    <mergeCell ref="A5:U5"/>
    <mergeCell ref="G17:G18"/>
    <mergeCell ref="H17:O17"/>
    <mergeCell ref="P17:S17"/>
    <mergeCell ref="U17:U18"/>
    <mergeCell ref="A39:C39"/>
    <mergeCell ref="E17:E18"/>
    <mergeCell ref="F17:F18"/>
    <mergeCell ref="A52:P52"/>
    <mergeCell ref="A53:P53"/>
    <mergeCell ref="B43:C43"/>
    <mergeCell ref="A47:N47"/>
    <mergeCell ref="A48:P48"/>
    <mergeCell ref="A49:P49"/>
    <mergeCell ref="A50:P50"/>
    <mergeCell ref="A51:P51"/>
    <mergeCell ref="B42:C42"/>
    <mergeCell ref="A17:A18"/>
    <mergeCell ref="B17:B18"/>
    <mergeCell ref="C17:C18"/>
    <mergeCell ref="D17:D18"/>
    <mergeCell ref="B41:C41"/>
    <mergeCell ref="J8:T8"/>
    <mergeCell ref="J9:T9"/>
    <mergeCell ref="J10:T10"/>
    <mergeCell ref="J11:T11"/>
    <mergeCell ref="A13:B13"/>
    <mergeCell ref="A12:B12"/>
    <mergeCell ref="A8:C8"/>
    <mergeCell ref="A9:B9"/>
    <mergeCell ref="A10:B10"/>
    <mergeCell ref="A11:B11"/>
  </mergeCells>
  <printOptions horizontalCentered="1" verticalCentered="1"/>
  <pageMargins left="0.45" right="0.45" top="0.5" bottom="0.5" header="0.3" footer="0.3"/>
  <pageSetup paperSize="5" scale="51"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1:J16"/>
  <sheetViews>
    <sheetView topLeftCell="A2" workbookViewId="0">
      <selection activeCell="E9" sqref="E9"/>
    </sheetView>
  </sheetViews>
  <sheetFormatPr defaultColWidth="9.140625" defaultRowHeight="15.75"/>
  <cols>
    <col min="1" max="1" width="31.42578125" style="1" bestFit="1" customWidth="1"/>
    <col min="2" max="2" width="24.140625" style="1" customWidth="1"/>
    <col min="3" max="4" width="25.42578125" style="1" customWidth="1"/>
    <col min="5" max="6" width="20.28515625" style="1" customWidth="1"/>
    <col min="7" max="7" width="21.7109375" style="1" customWidth="1"/>
    <col min="8" max="8" width="20.5703125" style="1" customWidth="1"/>
    <col min="9" max="9" width="19.42578125" style="1" customWidth="1"/>
    <col min="10" max="10" width="19.7109375" style="1" customWidth="1"/>
    <col min="11" max="16384" width="9.140625" style="1"/>
  </cols>
  <sheetData>
    <row r="1" spans="1:10" ht="18.75">
      <c r="A1" s="317" t="s">
        <v>147</v>
      </c>
      <c r="B1" s="317"/>
      <c r="C1" s="317"/>
      <c r="D1" s="317"/>
      <c r="E1" s="317"/>
      <c r="F1" s="317"/>
      <c r="G1" s="317"/>
      <c r="H1" s="317"/>
      <c r="I1" s="317"/>
      <c r="J1" s="317"/>
    </row>
    <row r="2" spans="1:10">
      <c r="A2" s="318">
        <f>'Info AgEmp'!B4</f>
        <v>0</v>
      </c>
      <c r="B2" s="318"/>
      <c r="C2" s="318"/>
      <c r="D2" s="318"/>
      <c r="E2" s="318"/>
      <c r="F2" s="318"/>
      <c r="G2" s="318"/>
      <c r="H2" s="318"/>
      <c r="I2" s="318"/>
      <c r="J2" s="318"/>
    </row>
    <row r="3" spans="1:10">
      <c r="A3" s="318">
        <f>'Info AgEmp'!B5</f>
        <v>0</v>
      </c>
      <c r="B3" s="318"/>
      <c r="C3" s="318"/>
      <c r="D3" s="318"/>
      <c r="E3" s="318"/>
      <c r="F3" s="318"/>
      <c r="G3" s="318"/>
      <c r="H3" s="318"/>
      <c r="I3" s="318"/>
      <c r="J3" s="318"/>
    </row>
    <row r="4" spans="1:10">
      <c r="A4" s="318">
        <f>'Info AgEmp'!B7</f>
        <v>0</v>
      </c>
      <c r="B4" s="318"/>
      <c r="C4" s="318"/>
      <c r="D4" s="318"/>
      <c r="E4" s="318"/>
      <c r="F4" s="318"/>
      <c r="G4" s="318"/>
      <c r="H4" s="318"/>
      <c r="I4" s="318"/>
      <c r="J4" s="318"/>
    </row>
    <row r="5" spans="1:10">
      <c r="A5" s="318">
        <f>'Info AgEmp'!B8</f>
        <v>0</v>
      </c>
      <c r="B5" s="318"/>
      <c r="C5" s="318"/>
      <c r="D5" s="318"/>
      <c r="E5" s="318"/>
      <c r="F5" s="318"/>
      <c r="G5" s="318"/>
      <c r="H5" s="318"/>
      <c r="I5" s="318"/>
      <c r="J5" s="318"/>
    </row>
    <row r="8" spans="1:10" ht="31.5">
      <c r="A8" s="320" t="s">
        <v>107</v>
      </c>
      <c r="B8" s="321" t="s">
        <v>114</v>
      </c>
      <c r="C8" s="321" t="s">
        <v>36</v>
      </c>
      <c r="D8" s="322" t="s">
        <v>148</v>
      </c>
      <c r="E8" s="319" t="s">
        <v>123</v>
      </c>
      <c r="F8" s="319"/>
      <c r="G8" s="319"/>
      <c r="H8" s="319"/>
      <c r="I8" s="166" t="s">
        <v>29</v>
      </c>
      <c r="J8" s="315" t="s">
        <v>126</v>
      </c>
    </row>
    <row r="9" spans="1:10" ht="31.5">
      <c r="A9" s="320"/>
      <c r="B9" s="321"/>
      <c r="C9" s="321"/>
      <c r="D9" s="323"/>
      <c r="E9" s="166" t="s">
        <v>17</v>
      </c>
      <c r="F9" s="166" t="s">
        <v>119</v>
      </c>
      <c r="G9" s="166" t="s">
        <v>102</v>
      </c>
      <c r="H9" s="166" t="s">
        <v>101</v>
      </c>
      <c r="I9" s="166" t="s">
        <v>15</v>
      </c>
      <c r="J9" s="316"/>
    </row>
    <row r="10" spans="1:10">
      <c r="A10" s="161" t="s">
        <v>108</v>
      </c>
      <c r="B10" s="163">
        <f>'Nomina 1ra Sem'!D39</f>
        <v>0</v>
      </c>
      <c r="C10" s="163">
        <f>'Nomina 1ra Sem'!E39</f>
        <v>0</v>
      </c>
      <c r="D10" s="163" t="e">
        <f>'Nomina 1ra Sem'!O39</f>
        <v>#DIV/0!</v>
      </c>
      <c r="E10" s="164">
        <f>'Nomina 1ra Sem'!P39</f>
        <v>0</v>
      </c>
      <c r="F10" s="164">
        <f>'Nomina 1ra Sem'!Q39</f>
        <v>0</v>
      </c>
      <c r="G10" s="164">
        <f>'Nomina 1ra Sem'!R39</f>
        <v>0</v>
      </c>
      <c r="H10" s="164">
        <f>'Nomina 1ra Sem'!S39</f>
        <v>0</v>
      </c>
      <c r="I10" s="164">
        <f>'Nomina 1ra Sem'!T39</f>
        <v>0</v>
      </c>
      <c r="J10" s="226">
        <f>SUM(E10:I10)</f>
        <v>0</v>
      </c>
    </row>
    <row r="11" spans="1:10">
      <c r="A11" s="161" t="s">
        <v>109</v>
      </c>
      <c r="B11" s="163">
        <f>'Nomina 2da Sem'!D40</f>
        <v>0</v>
      </c>
      <c r="C11" s="163">
        <f>'Nomina 2da Sem'!E40</f>
        <v>0</v>
      </c>
      <c r="D11" s="163" t="e">
        <f>'Nomina 2da Sem'!O40</f>
        <v>#DIV/0!</v>
      </c>
      <c r="E11" s="165">
        <f>'Nomina 2da Sem'!P40</f>
        <v>0</v>
      </c>
      <c r="F11" s="165">
        <f>'Nomina 2da Sem'!Q40</f>
        <v>0</v>
      </c>
      <c r="G11" s="165">
        <f>'Nomina 2da Sem'!R40</f>
        <v>0</v>
      </c>
      <c r="H11" s="165">
        <f>'Nomina 2da Sem'!S40</f>
        <v>0</v>
      </c>
      <c r="I11" s="165">
        <f>'Nomina 2da Sem'!T40</f>
        <v>0</v>
      </c>
      <c r="J11" s="226">
        <f t="shared" ref="J11:J14" si="0">SUM(E11:I11)</f>
        <v>0</v>
      </c>
    </row>
    <row r="12" spans="1:10">
      <c r="A12" s="161" t="s">
        <v>110</v>
      </c>
      <c r="B12" s="163">
        <f>'Nomina 3ra Sem'!D38</f>
        <v>0</v>
      </c>
      <c r="C12" s="163">
        <f>'Nomina 3ra Sem'!E38</f>
        <v>0</v>
      </c>
      <c r="D12" s="163" t="e">
        <f>'Nomina 3ra Sem'!O38</f>
        <v>#DIV/0!</v>
      </c>
      <c r="E12" s="165">
        <f>'Nomina 3ra Sem'!P38</f>
        <v>0</v>
      </c>
      <c r="F12" s="165">
        <f>'Nomina 3ra Sem'!Q38</f>
        <v>0</v>
      </c>
      <c r="G12" s="165">
        <f>'Nomina 3ra Sem'!R38</f>
        <v>0</v>
      </c>
      <c r="H12" s="165">
        <f>'Nomina 3ra Sem'!S38</f>
        <v>0</v>
      </c>
      <c r="I12" s="165">
        <f>'Nomina 3ra Sem'!T38</f>
        <v>0</v>
      </c>
      <c r="J12" s="226">
        <f t="shared" si="0"/>
        <v>0</v>
      </c>
    </row>
    <row r="13" spans="1:10">
      <c r="A13" s="161" t="s">
        <v>111</v>
      </c>
      <c r="B13" s="163">
        <f>'Nomina 4ta Sem'!D38</f>
        <v>0</v>
      </c>
      <c r="C13" s="163">
        <f>'Nomina 4ta Sem'!E38</f>
        <v>0</v>
      </c>
      <c r="D13" s="163" t="e">
        <f>'Nomina 4ta Sem'!O38</f>
        <v>#DIV/0!</v>
      </c>
      <c r="E13" s="165">
        <f>'Nomina 4ta Sem'!P38</f>
        <v>0</v>
      </c>
      <c r="F13" s="165">
        <f>'Nomina 4ta Sem'!Q38</f>
        <v>0</v>
      </c>
      <c r="G13" s="165">
        <f>'Nomina 4ta Sem'!R38</f>
        <v>0</v>
      </c>
      <c r="H13" s="165">
        <f>'Nomina 4ta Sem'!S38</f>
        <v>0</v>
      </c>
      <c r="I13" s="165">
        <f>'Nomina 4ta Sem'!T38</f>
        <v>15</v>
      </c>
      <c r="J13" s="226">
        <f t="shared" si="0"/>
        <v>15</v>
      </c>
    </row>
    <row r="14" spans="1:10">
      <c r="A14" s="161" t="s">
        <v>112</v>
      </c>
      <c r="B14" s="163">
        <f>'Nomina 5ta Sem'!D39</f>
        <v>0</v>
      </c>
      <c r="C14" s="163">
        <f>'Nomina 5ta Sem'!E39</f>
        <v>0</v>
      </c>
      <c r="D14" s="163" t="e">
        <f>'Nomina 5ta Sem'!O39</f>
        <v>#DIV/0!</v>
      </c>
      <c r="E14" s="165">
        <f>'Nomina 5ta Sem'!P39</f>
        <v>0</v>
      </c>
      <c r="F14" s="165">
        <f>'Nomina 5ta Sem'!Q39</f>
        <v>0</v>
      </c>
      <c r="G14" s="165">
        <f>'Nomina 5ta Sem'!R39</f>
        <v>0</v>
      </c>
      <c r="H14" s="165">
        <f>'Nomina 5ta Sem'!S39</f>
        <v>0</v>
      </c>
      <c r="I14" s="165">
        <f>'Nomina 5ta Sem'!T39</f>
        <v>0</v>
      </c>
      <c r="J14" s="226">
        <f t="shared" si="0"/>
        <v>0</v>
      </c>
    </row>
    <row r="15" spans="1:10" ht="44.25" customHeight="1">
      <c r="A15" s="167" t="s">
        <v>113</v>
      </c>
      <c r="B15" s="168">
        <f>SUM(B10:B14)</f>
        <v>0</v>
      </c>
      <c r="C15" s="168">
        <f t="shared" ref="C15:I15" si="1">SUM(C10:C14)</f>
        <v>0</v>
      </c>
      <c r="D15" s="168" t="e">
        <f>SUM(D10:D14)</f>
        <v>#DIV/0!</v>
      </c>
      <c r="E15" s="169">
        <f t="shared" si="1"/>
        <v>0</v>
      </c>
      <c r="F15" s="169">
        <f>SUM(F10:F14)</f>
        <v>0</v>
      </c>
      <c r="G15" s="169">
        <f t="shared" si="1"/>
        <v>0</v>
      </c>
      <c r="H15" s="169">
        <f t="shared" si="1"/>
        <v>0</v>
      </c>
      <c r="I15" s="169">
        <f t="shared" si="1"/>
        <v>15</v>
      </c>
      <c r="J15" s="169">
        <f>SUM(J10:J14)</f>
        <v>15</v>
      </c>
    </row>
    <row r="16" spans="1:10">
      <c r="A16" s="160"/>
      <c r="B16" s="162"/>
      <c r="C16" s="162"/>
      <c r="D16" s="162"/>
    </row>
  </sheetData>
  <sheetProtection sheet="1" objects="1" scenarios="1"/>
  <mergeCells count="11">
    <mergeCell ref="J8:J9"/>
    <mergeCell ref="A1:J1"/>
    <mergeCell ref="A2:J2"/>
    <mergeCell ref="A3:J3"/>
    <mergeCell ref="A4:J4"/>
    <mergeCell ref="A5:J5"/>
    <mergeCell ref="E8:H8"/>
    <mergeCell ref="A8:A9"/>
    <mergeCell ref="B8:B9"/>
    <mergeCell ref="C8:C9"/>
    <mergeCell ref="D8:D9"/>
  </mergeCells>
  <pageMargins left="0.7" right="0.7" top="0.75" bottom="0.75" header="0.3" footer="0.3"/>
  <pageSetup paperSize="5"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19</vt:i4>
      </vt:variant>
    </vt:vector>
  </HeadingPairs>
  <TitlesOfParts>
    <vt:vector size="33" baseType="lpstr">
      <vt:lpstr>Instrucciones</vt:lpstr>
      <vt:lpstr>Info AgEmp</vt:lpstr>
      <vt:lpstr>Info Empleado</vt:lpstr>
      <vt:lpstr>Nomina 1ra Sem</vt:lpstr>
      <vt:lpstr>Nomina 2da Sem</vt:lpstr>
      <vt:lpstr>Nomina 3ra Sem</vt:lpstr>
      <vt:lpstr>Nomina 4ta Sem</vt:lpstr>
      <vt:lpstr>Nomina 5ta Sem</vt:lpstr>
      <vt:lpstr>Resumen Obligaciones Trimestre</vt:lpstr>
      <vt:lpstr>1ra sem</vt:lpstr>
      <vt:lpstr>2da Sem</vt:lpstr>
      <vt:lpstr>3ra Sem</vt:lpstr>
      <vt:lpstr>4ta sem</vt:lpstr>
      <vt:lpstr>5ta Sem</vt:lpstr>
      <vt:lpstr>'1ra sem'!Print_Area</vt:lpstr>
      <vt:lpstr>'2da Sem'!Print_Area</vt:lpstr>
      <vt:lpstr>'3ra Sem'!Print_Area</vt:lpstr>
      <vt:lpstr>'4ta sem'!Print_Area</vt:lpstr>
      <vt:lpstr>'5ta Sem'!Print_Area</vt:lpstr>
      <vt:lpstr>'Info AgEmp'!Print_Area</vt:lpstr>
      <vt:lpstr>'Info Empleado'!Print_Area</vt:lpstr>
      <vt:lpstr>Instrucciones!Print_Area</vt:lpstr>
      <vt:lpstr>'Nomina 1ra Sem'!Print_Area</vt:lpstr>
      <vt:lpstr>'Nomina 2da Sem'!Print_Area</vt:lpstr>
      <vt:lpstr>'Nomina 3ra Sem'!Print_Area</vt:lpstr>
      <vt:lpstr>'Nomina 4ta Sem'!Print_Area</vt:lpstr>
      <vt:lpstr>'Nomina 5ta Sem'!Print_Area</vt:lpstr>
      <vt:lpstr>'Resumen Obligaciones Trimestre'!Print_Area</vt:lpstr>
      <vt:lpstr>'1ra sem'!Print_Titles</vt:lpstr>
      <vt:lpstr>'2da Sem'!Print_Titles</vt:lpstr>
      <vt:lpstr>'3ra Sem'!Print_Titles</vt:lpstr>
      <vt:lpstr>'4ta sem'!Print_Titles</vt:lpstr>
      <vt:lpstr>'5ta Sem'!Print_Titles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2012-01-23T15:14:51Z</cp:lastPrinted>
  <dcterms:created xsi:type="dcterms:W3CDTF">2011-06-17T16:23:03Z</dcterms:created>
  <dcterms:modified xsi:type="dcterms:W3CDTF">2012-03-07T11:24:14Z</dcterms:modified>
</cp:coreProperties>
</file>