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codeName="ThisWorkbook" autoCompressPictures="0"/>
  <workbookProtection workbookPassword="CC1A" lockStructure="1"/>
  <bookViews>
    <workbookView xWindow="5480" yWindow="20" windowWidth="25560" windowHeight="17540"/>
  </bookViews>
  <sheets>
    <sheet name="English" sheetId="3" r:id="rId1"/>
    <sheet name="English &amp; Teacher Prep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51" i="4" l="1"/>
  <c r="AF54" i="4"/>
  <c r="V51" i="4"/>
  <c r="R54" i="4"/>
  <c r="AE49" i="3"/>
  <c r="AE51" i="3"/>
  <c r="U49" i="3"/>
  <c r="Q51" i="3"/>
  <c r="AC43" i="3"/>
  <c r="K37" i="3"/>
  <c r="K38" i="3"/>
  <c r="K39" i="3"/>
  <c r="K40" i="3"/>
  <c r="K41" i="3"/>
  <c r="K42" i="3"/>
  <c r="K43" i="3"/>
  <c r="K46" i="3"/>
  <c r="K47" i="3"/>
  <c r="K48" i="3"/>
  <c r="K49" i="3"/>
  <c r="K50" i="3"/>
  <c r="K51" i="3"/>
  <c r="K52" i="3"/>
  <c r="K53" i="3"/>
  <c r="K56" i="3"/>
  <c r="K59" i="3"/>
  <c r="K62" i="3"/>
  <c r="AC37" i="3"/>
  <c r="AC38" i="3"/>
  <c r="AC39" i="3"/>
  <c r="AC40" i="3"/>
  <c r="AC41" i="3"/>
  <c r="AC42" i="3"/>
  <c r="AC44" i="3"/>
  <c r="AC45" i="3"/>
  <c r="AC46" i="3"/>
  <c r="AC47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AC14" i="3"/>
  <c r="K64" i="3"/>
  <c r="K63" i="3"/>
  <c r="K61" i="3"/>
  <c r="K60" i="3"/>
  <c r="K58" i="3"/>
  <c r="K57" i="3"/>
  <c r="K55" i="3"/>
  <c r="K54" i="3"/>
  <c r="K14" i="3"/>
  <c r="K33" i="3"/>
  <c r="AC15" i="3"/>
  <c r="AC16" i="3"/>
  <c r="AC17" i="3"/>
  <c r="AC18" i="3"/>
  <c r="AC19" i="3"/>
  <c r="AC22" i="3"/>
  <c r="AC23" i="3"/>
  <c r="AC24" i="3"/>
  <c r="AC25" i="3"/>
  <c r="AC26" i="3"/>
  <c r="AC27" i="3"/>
  <c r="AC28" i="3"/>
  <c r="K34" i="3"/>
  <c r="K15" i="3"/>
  <c r="AD42" i="4"/>
  <c r="AD48" i="4"/>
  <c r="L49" i="4"/>
  <c r="AD16" i="4"/>
  <c r="AD21" i="4"/>
  <c r="L16" i="4"/>
  <c r="AD40" i="4"/>
  <c r="AD41" i="4"/>
  <c r="AD43" i="4"/>
  <c r="AD44" i="4"/>
  <c r="AD45" i="4"/>
  <c r="AD46" i="4"/>
  <c r="AD47" i="4"/>
  <c r="AD49" i="4"/>
  <c r="AD39" i="4"/>
  <c r="AD24" i="4"/>
  <c r="AD25" i="4"/>
  <c r="AD26" i="4"/>
  <c r="AD27" i="4"/>
  <c r="AD28" i="4"/>
  <c r="AD29" i="4"/>
  <c r="AD30" i="4"/>
  <c r="AD31" i="4"/>
  <c r="AD17" i="4"/>
  <c r="AD18" i="4"/>
  <c r="AD19" i="4"/>
  <c r="AD20" i="4"/>
  <c r="AD22" i="4"/>
  <c r="L39" i="4"/>
  <c r="L40" i="4"/>
  <c r="L41" i="4"/>
  <c r="L42" i="4"/>
  <c r="L43" i="4"/>
  <c r="L44" i="4"/>
  <c r="L45" i="4"/>
  <c r="L47" i="4"/>
  <c r="L48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19" i="4"/>
  <c r="L17" i="4"/>
  <c r="AF57" i="4"/>
  <c r="U57" i="4"/>
  <c r="T53" i="3"/>
  <c r="AE53" i="3"/>
  <c r="AC29" i="3"/>
  <c r="AC20" i="3"/>
</calcChain>
</file>

<file path=xl/sharedStrings.xml><?xml version="1.0" encoding="utf-8"?>
<sst xmlns="http://schemas.openxmlformats.org/spreadsheetml/2006/main" count="472" uniqueCount="146">
  <si>
    <t>UNIVERSITY OF PUERTO RICO - MAYAGUEZ</t>
  </si>
  <si>
    <t>DEPARTMENT OF ENGLISH</t>
  </si>
  <si>
    <t>INSTITUTIONAL REQUIREMENTS</t>
  </si>
  <si>
    <t>EDFI</t>
  </si>
  <si>
    <t>FACULTY REQUIREMENTS (54 CREDITS)</t>
  </si>
  <si>
    <t>ESPA 3101</t>
  </si>
  <si>
    <t>ESPA 3102</t>
  </si>
  <si>
    <t>ESPA 3---</t>
  </si>
  <si>
    <t>HUMA 3111</t>
  </si>
  <si>
    <t>HUMA 3112</t>
  </si>
  <si>
    <t>MATE 3171 or 3086</t>
  </si>
  <si>
    <t>MATE 3000 / COMP 3057 / ESMA 3015 / MATE 3172</t>
  </si>
  <si>
    <t>CIBI 3031</t>
  </si>
  <si>
    <t>CIBI 3032</t>
  </si>
  <si>
    <t>C</t>
  </si>
  <si>
    <t>G</t>
  </si>
  <si>
    <t>HP</t>
  </si>
  <si>
    <t>SEM</t>
  </si>
  <si>
    <t>YR</t>
  </si>
  <si>
    <t>FREE ELECTIVES (12 CREDITS)</t>
  </si>
  <si>
    <t>COMMENTS:</t>
  </si>
  <si>
    <t>A. CORE COURSES (21 CREDITS)</t>
  </si>
  <si>
    <t>B. TRACK 1: LITERATURE (33 CREDITS)</t>
  </si>
  <si>
    <t>OR</t>
  </si>
  <si>
    <t>C. TRACK II: LINGUISTICS (33 CREDITS)</t>
  </si>
  <si>
    <t>DIRECTOR</t>
  </si>
  <si>
    <t xml:space="preserve">EDFI                                                                         </t>
  </si>
  <si>
    <t>INGL 3---</t>
  </si>
  <si>
    <t xml:space="preserve">INGL 3---                                                             </t>
  </si>
  <si>
    <t xml:space="preserve">HIST 3111 OR 3112                                                </t>
  </si>
  <si>
    <t>HIST 3241 OR 3242</t>
  </si>
  <si>
    <t>NAME:</t>
  </si>
  <si>
    <t>STUDENT ID NUMBER:</t>
  </si>
  <si>
    <t>PHONE NUMBER (S):</t>
  </si>
  <si>
    <t>TRANSFERRING INSTITUTION:</t>
  </si>
  <si>
    <t>PERMANENT ADDRESS:</t>
  </si>
  <si>
    <t>LOCAL ADDRESS:</t>
  </si>
  <si>
    <t>THE STRUCTURE OF ENGLISH</t>
  </si>
  <si>
    <t>RECOMMENDED ELECTIVES (15 CREDITS)</t>
  </si>
  <si>
    <t>TOTAL CREDITS:</t>
  </si>
  <si>
    <t>TOTAL HP:</t>
  </si>
  <si>
    <t>GRADE INDEX:</t>
  </si>
  <si>
    <t>ENGLISH CREDITS:</t>
  </si>
  <si>
    <t>TOTAL ENGLISH HP:</t>
  </si>
  <si>
    <t>ENGLISH GRADE INDEX:</t>
  </si>
  <si>
    <t>CERTIFIED FOR GRADUATION:</t>
  </si>
  <si>
    <t>ADVISOR</t>
  </si>
  <si>
    <t>Dra. Rosita Rivera</t>
  </si>
  <si>
    <r>
      <t>INTRODUCTION TO LINGUISTICS</t>
    </r>
    <r>
      <rPr>
        <vertAlign val="superscript"/>
        <sz val="12"/>
        <color theme="1"/>
        <rFont val="Times New Roman"/>
        <family val="1"/>
      </rPr>
      <t>1</t>
    </r>
  </si>
  <si>
    <t>PHONETICS</t>
  </si>
  <si>
    <t>EXPOSITORY WRITING</t>
  </si>
  <si>
    <t>SURVEY OF ENGLISH LITERATURE 1</t>
  </si>
  <si>
    <t>SURVEY OF AMERICAN LITERATURE 1</t>
  </si>
  <si>
    <t>SURVEY OF ENGLISH LITERATURE 2</t>
  </si>
  <si>
    <t>SURVEY OF AMERICAN LITERATURE 2</t>
  </si>
  <si>
    <t>SHAKESPEARE</t>
  </si>
  <si>
    <t>RESEARCH &amp; WRITING IN LITERATURE</t>
  </si>
  <si>
    <t>INGL 3227</t>
  </si>
  <si>
    <t>INGL 3231</t>
  </si>
  <si>
    <t>INGL 4025</t>
  </si>
  <si>
    <t>INGL 4030</t>
  </si>
  <si>
    <t>INGL ____</t>
  </si>
  <si>
    <t>INGL 4027 OLD AND MIDDLE ENGLISH LITERATURE</t>
  </si>
  <si>
    <t>INGL 4009 LITERATURE OF THE ENGLISH RENAISSANCE</t>
  </si>
  <si>
    <r>
      <t>INGL 4000 ENGLISH LITERATURE OF THE 17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CENTURY</t>
    </r>
  </si>
  <si>
    <r>
      <t>INGL 4097 ENGLISH LITERATURE OF THE 18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CENTURY</t>
    </r>
  </si>
  <si>
    <t>INGL 4017 THE ROMANTIC MOVEMENT</t>
  </si>
  <si>
    <t>INGL 4095 THE VICTORIAN PERIOD</t>
  </si>
  <si>
    <t>INGL 4316 AMERICAN ROMANTICISM</t>
  </si>
  <si>
    <t>INGL 4317 AMERICAN REALISM AND NATURALISM</t>
  </si>
  <si>
    <t>PSYCHOLINGUISTICS</t>
  </si>
  <si>
    <t>HISTORY OF THE ENGL. LANGUAGE</t>
  </si>
  <si>
    <t>RESEARCH &amp; WRITING IN LANGUAGE</t>
  </si>
  <si>
    <t>INGL 4075</t>
  </si>
  <si>
    <t>INGL 4208</t>
  </si>
  <si>
    <t>INGL 4028</t>
  </si>
  <si>
    <t>12cr</t>
  </si>
  <si>
    <t>2cr</t>
  </si>
  <si>
    <t>6cr</t>
  </si>
  <si>
    <t>Semester/Year</t>
  </si>
  <si>
    <t>DATE:</t>
  </si>
  <si>
    <t>EMAIL STUDENT:</t>
  </si>
  <si>
    <t>EVALUATION DATE</t>
  </si>
  <si>
    <t>CURRICULUM FOR BACHELORS OF ARTS IN ENGLISH &amp; TEACHER PREPARATION</t>
  </si>
  <si>
    <t>DATE CERTIFIED BY DECEP:</t>
  </si>
  <si>
    <r>
      <rPr>
        <vertAlign val="superscript"/>
        <sz val="9"/>
        <color theme="1"/>
        <rFont val="Times New Roman"/>
        <family val="1"/>
      </rPr>
      <t xml:space="preserve">1 </t>
    </r>
    <r>
      <rPr>
        <sz val="9"/>
        <color theme="1"/>
        <rFont val="Times New Roman"/>
        <family val="1"/>
      </rPr>
      <t>Courses should be taken before 3227</t>
    </r>
  </si>
  <si>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Course should be taken before 3227</t>
    </r>
  </si>
  <si>
    <t>__________________________</t>
  </si>
  <si>
    <t>CURRICULUM FOR BACHELORS OF ARTS IN ENGLISH (LITERATURE OR LINGUISTICS TRACK)</t>
  </si>
  <si>
    <t>EDFU 3001</t>
  </si>
  <si>
    <t>EDFU3002</t>
  </si>
  <si>
    <t>EDFU 3007</t>
  </si>
  <si>
    <t>EDES 4006</t>
  </si>
  <si>
    <t>EDPE 3129</t>
  </si>
  <si>
    <t>EDPE 4245</t>
  </si>
  <si>
    <t>EDPE 4246</t>
  </si>
  <si>
    <t>INGL 3236/3238/3268</t>
  </si>
  <si>
    <t>WRITING</t>
  </si>
  <si>
    <t>INGL 3250</t>
  </si>
  <si>
    <t>PUBLIC SPEAKING</t>
  </si>
  <si>
    <t>INGL 3318 LIT. ENGL CARIB.</t>
  </si>
  <si>
    <t>INGL 5010</t>
  </si>
  <si>
    <t>PERSPECTIVES FOR TEACHING ESL</t>
  </si>
  <si>
    <t>INGL 5009 CONTRASTIVE GRAMMAR</t>
  </si>
  <si>
    <t xml:space="preserve">INGL 4208 HISTORY OF ENGLISH LANGUAGE </t>
  </si>
  <si>
    <t>INGL 4205 MORPHOLOGY/SYNTAX</t>
  </si>
  <si>
    <t xml:space="preserve">INGL 3326 LIT MINORITIES USA </t>
  </si>
  <si>
    <t>N</t>
  </si>
  <si>
    <t xml:space="preserve"> </t>
  </si>
  <si>
    <t>Total=</t>
  </si>
  <si>
    <t>INGL 3____</t>
  </si>
  <si>
    <t xml:space="preserve">INGL 3____                                                             </t>
  </si>
  <si>
    <t>ESPA 3_____</t>
  </si>
  <si>
    <t>ESPA 3______</t>
  </si>
  <si>
    <t xml:space="preserve">CISO/ECON/ANTR/HIST/PSIC/CIPO/SOCI    </t>
  </si>
  <si>
    <t xml:space="preserve">QUIM/FISI/GEOL (including lab credits)                      </t>
  </si>
  <si>
    <t>QUIM/FISI/GEOL (including lab credits)</t>
  </si>
  <si>
    <t>EDFU 4019</t>
  </si>
  <si>
    <t>EDFU 3017</t>
  </si>
  <si>
    <t xml:space="preserve">INGL 3326 </t>
  </si>
  <si>
    <t>OR 3318</t>
  </si>
  <si>
    <t xml:space="preserve">INGL </t>
  </si>
  <si>
    <t>3236 OR 3238 OR 3268 WRITING</t>
  </si>
  <si>
    <t>4205 OR 5009</t>
  </si>
  <si>
    <t>HUMAN GROWTH &amp; DEVEL 1</t>
  </si>
  <si>
    <t>HUMAN GROWTH &amp; DEVEL 2</t>
  </si>
  <si>
    <t>SOCIAL FOUNDATIOINS of ED</t>
  </si>
  <si>
    <t>PHILOSOPHICAL FOUNDATIONS</t>
  </si>
  <si>
    <t>EVAL and LEARNING</t>
  </si>
  <si>
    <t>USE OF MICROCOMPUTERS</t>
  </si>
  <si>
    <t>THEORY &amp; METHOD ENG TEACH</t>
  </si>
  <si>
    <t>PRACTICA (6 credits)</t>
  </si>
  <si>
    <t>EXCEPTIONAL STUDENT</t>
  </si>
  <si>
    <t>INGL 3101/3103/3211</t>
  </si>
  <si>
    <t>INGL 3102/3104/3212</t>
  </si>
  <si>
    <t>This evaluation is not binding and is subject to verification by the registrar's office.</t>
  </si>
  <si>
    <t xml:space="preserve">INGL 3225* </t>
  </si>
  <si>
    <t>INGL 4206*</t>
  </si>
  <si>
    <t>INGL 3321*</t>
  </si>
  <si>
    <t>INGL 3322*</t>
  </si>
  <si>
    <t>INGL 3351*</t>
  </si>
  <si>
    <t>INGL 3352*</t>
  </si>
  <si>
    <t>*Pre-requisite for the MAEE program (INGL 3225, INGL 4206, INGL 3321 or 3322, INGL 3351 or 3352)</t>
  </si>
  <si>
    <t>9-19-2013 CMM</t>
  </si>
  <si>
    <t>Dr. Rosita Rivera</t>
  </si>
  <si>
    <t>RECOMMENDED ELECTIVES (12 CREDITS)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</si>
</sst>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sz val="12"/>
      <color rgb="FF000000"/>
      <name val="Times New Roman"/>
      <family val="1"/>
    </font>
    <font>
      <sz val="8"/>
      <name val="Calibri"/>
      <family val="2"/>
      <scheme val="minor"/>
    </font>
    <font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9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quotePrefix="1" applyFont="1" applyBorder="1" applyAlignment="1" applyProtection="1">
      <alignment horizontal="center"/>
      <protection locked="0"/>
    </xf>
    <xf numFmtId="4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41" fontId="1" fillId="0" borderId="1" xfId="0" applyNumberFormat="1" applyFont="1" applyBorder="1" applyAlignment="1" applyProtection="1">
      <alignment horizontal="center"/>
      <protection locked="0"/>
    </xf>
    <xf numFmtId="41" fontId="1" fillId="0" borderId="7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Continuous"/>
    </xf>
    <xf numFmtId="0" fontId="1" fillId="0" borderId="0" xfId="0" applyFont="1" applyAlignment="1" applyProtection="1">
      <alignment horizontal="centerContinuous"/>
    </xf>
    <xf numFmtId="0" fontId="1" fillId="0" borderId="0" xfId="0" applyFont="1" applyProtection="1"/>
    <xf numFmtId="0" fontId="1" fillId="0" borderId="0" xfId="0" applyFont="1" applyAlignment="1" applyProtection="1">
      <alignment horizontal="centerContinuous" vertical="top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/>
    <xf numFmtId="0" fontId="1" fillId="0" borderId="0" xfId="0" applyNumberFormat="1" applyFont="1" applyBorder="1" applyAlignment="1" applyProtection="1">
      <alignment horizontal="center"/>
    </xf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12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/>
    <xf numFmtId="0" fontId="1" fillId="0" borderId="3" xfId="0" applyFont="1" applyBorder="1" applyAlignment="1" applyProtection="1"/>
    <xf numFmtId="41" fontId="1" fillId="0" borderId="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/>
    <xf numFmtId="0" fontId="2" fillId="2" borderId="3" xfId="0" applyFont="1" applyFill="1" applyBorder="1" applyAlignment="1" applyProtection="1"/>
    <xf numFmtId="0" fontId="2" fillId="2" borderId="12" xfId="0" applyFont="1" applyFill="1" applyBorder="1" applyAlignment="1" applyProtection="1"/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1" xfId="0" applyFont="1" applyBorder="1" applyProtection="1"/>
    <xf numFmtId="0" fontId="1" fillId="0" borderId="3" xfId="0" applyFont="1" applyBorder="1" applyAlignment="1" applyProtection="1">
      <alignment horizontal="center"/>
    </xf>
    <xf numFmtId="0" fontId="1" fillId="0" borderId="8" xfId="0" applyFont="1" applyBorder="1" applyProtection="1"/>
    <xf numFmtId="41" fontId="1" fillId="0" borderId="0" xfId="0" applyNumberFormat="1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4" xfId="0" applyFont="1" applyBorder="1" applyProtection="1"/>
    <xf numFmtId="0" fontId="1" fillId="0" borderId="0" xfId="0" applyFont="1" applyFill="1" applyBorder="1" applyProtection="1"/>
    <xf numFmtId="0" fontId="2" fillId="0" borderId="0" xfId="0" applyFont="1" applyBorder="1" applyAlignment="1" applyProtection="1">
      <alignment horizontal="right"/>
    </xf>
    <xf numFmtId="0" fontId="1" fillId="0" borderId="0" xfId="0" applyFont="1" applyFill="1" applyProtection="1"/>
    <xf numFmtId="0" fontId="1" fillId="0" borderId="8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4" xfId="0" applyFont="1" applyFill="1" applyBorder="1" applyProtection="1"/>
    <xf numFmtId="0" fontId="1" fillId="0" borderId="8" xfId="0" applyFont="1" applyBorder="1" applyAlignment="1" applyProtection="1">
      <alignment horizontal="left"/>
    </xf>
    <xf numFmtId="0" fontId="1" fillId="0" borderId="0" xfId="0" applyNumberFormat="1" applyFont="1" applyBorder="1" applyAlignment="1" applyProtection="1"/>
    <xf numFmtId="1" fontId="1" fillId="0" borderId="0" xfId="0" applyNumberFormat="1" applyFont="1" applyBorder="1" applyAlignment="1" applyProtection="1"/>
    <xf numFmtId="0" fontId="2" fillId="0" borderId="8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" fontId="1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41" fontId="1" fillId="0" borderId="5" xfId="0" applyNumberFormat="1" applyFont="1" applyBorder="1" applyAlignment="1" applyProtection="1">
      <alignment horizontal="center" vertical="center"/>
    </xf>
    <xf numFmtId="0" fontId="1" fillId="0" borderId="8" xfId="0" applyFont="1" applyBorder="1" applyAlignment="1" applyProtection="1"/>
    <xf numFmtId="0" fontId="4" fillId="0" borderId="0" xfId="0" applyFont="1" applyBorder="1" applyAlignment="1" applyProtection="1"/>
    <xf numFmtId="0" fontId="1" fillId="0" borderId="9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left"/>
    </xf>
    <xf numFmtId="0" fontId="1" fillId="0" borderId="10" xfId="0" applyFont="1" applyBorder="1" applyProtection="1"/>
    <xf numFmtId="0" fontId="1" fillId="0" borderId="11" xfId="0" applyFont="1" applyBorder="1" applyProtection="1"/>
    <xf numFmtId="0" fontId="7" fillId="0" borderId="0" xfId="0" applyFont="1" applyProtection="1"/>
    <xf numFmtId="0" fontId="1" fillId="0" borderId="2" xfId="0" quotePrefix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/>
    </xf>
    <xf numFmtId="0" fontId="9" fillId="0" borderId="3" xfId="0" applyFont="1" applyBorder="1"/>
    <xf numFmtId="0" fontId="11" fillId="0" borderId="0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41" fontId="1" fillId="0" borderId="5" xfId="0" applyNumberFormat="1" applyFont="1" applyBorder="1" applyAlignment="1" applyProtection="1">
      <alignment horizontal="center" vertical="center"/>
      <protection locked="0"/>
    </xf>
    <xf numFmtId="41" fontId="1" fillId="0" borderId="7" xfId="0" applyNumberFormat="1" applyFont="1" applyBorder="1" applyAlignment="1" applyProtection="1">
      <alignment horizontal="center" vertical="center"/>
      <protection locked="0"/>
    </xf>
    <xf numFmtId="41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41" fontId="1" fillId="0" borderId="5" xfId="0" applyNumberFormat="1" applyFont="1" applyBorder="1" applyAlignment="1" applyProtection="1">
      <alignment horizontal="center" vertical="center"/>
    </xf>
    <xf numFmtId="41" fontId="1" fillId="0" borderId="7" xfId="0" applyNumberFormat="1" applyFont="1" applyBorder="1" applyAlignment="1" applyProtection="1">
      <alignment horizontal="center" vertical="center"/>
    </xf>
    <xf numFmtId="41" fontId="1" fillId="0" borderId="6" xfId="0" applyNumberFormat="1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41" fontId="1" fillId="0" borderId="10" xfId="0" applyNumberFormat="1" applyFont="1" applyBorder="1" applyAlignment="1" applyProtection="1">
      <alignment horizontal="center"/>
    </xf>
    <xf numFmtId="0" fontId="1" fillId="0" borderId="11" xfId="0" applyNumberFormat="1" applyFont="1" applyBorder="1" applyAlignment="1" applyProtection="1">
      <alignment horizontal="center"/>
    </xf>
    <xf numFmtId="41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15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41" fontId="1" fillId="0" borderId="5" xfId="0" applyNumberFormat="1" applyFont="1" applyFill="1" applyBorder="1" applyAlignment="1" applyProtection="1">
      <alignment horizontal="center" vertical="center"/>
      <protection locked="0"/>
    </xf>
    <xf numFmtId="41" fontId="1" fillId="0" borderId="7" xfId="0" applyNumberFormat="1" applyFont="1" applyFill="1" applyBorder="1" applyAlignment="1" applyProtection="1">
      <alignment horizontal="center" vertical="center"/>
      <protection locked="0"/>
    </xf>
    <xf numFmtId="41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41" fontId="1" fillId="0" borderId="5" xfId="0" applyNumberFormat="1" applyFont="1" applyFill="1" applyBorder="1" applyAlignment="1" applyProtection="1">
      <alignment horizontal="center" vertical="center"/>
    </xf>
    <xf numFmtId="41" fontId="1" fillId="0" borderId="7" xfId="0" applyNumberFormat="1" applyFont="1" applyFill="1" applyBorder="1" applyAlignment="1" applyProtection="1">
      <alignment horizontal="center" vertical="center"/>
    </xf>
    <xf numFmtId="41" fontId="1" fillId="0" borderId="6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</xf>
    <xf numFmtId="164" fontId="1" fillId="0" borderId="11" xfId="0" applyNumberFormat="1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right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G69"/>
  <sheetViews>
    <sheetView tabSelected="1" zoomScale="125" zoomScaleNormal="125" zoomScalePageLayoutView="125" workbookViewId="0">
      <selection activeCell="N21" sqref="N21:Y21"/>
    </sheetView>
  </sheetViews>
  <sheetFormatPr baseColWidth="10" defaultColWidth="8.83203125" defaultRowHeight="15" x14ac:dyDescent="0"/>
  <cols>
    <col min="1" max="1" width="8.6640625" style="16" customWidth="1"/>
    <col min="2" max="2" width="3.5" style="16" customWidth="1"/>
    <col min="3" max="3" width="8.83203125" style="16" customWidth="1"/>
    <col min="4" max="4" width="3.5" style="16" customWidth="1"/>
    <col min="5" max="5" width="2.5" style="16" customWidth="1"/>
    <col min="6" max="6" width="14.5" style="16" customWidth="1"/>
    <col min="7" max="7" width="13.1640625" style="16" customWidth="1"/>
    <col min="8" max="8" width="8.5" style="20" customWidth="1"/>
    <col min="9" max="10" width="3.5" style="16" customWidth="1"/>
    <col min="11" max="11" width="6" style="16" customWidth="1"/>
    <col min="12" max="12" width="5.6640625" style="16" customWidth="1"/>
    <col min="13" max="13" width="5.5" style="16" customWidth="1"/>
    <col min="14" max="14" width="2.5" style="20" customWidth="1"/>
    <col min="15" max="15" width="9.6640625" style="20" customWidth="1"/>
    <col min="16" max="16" width="2" style="16" customWidth="1"/>
    <col min="17" max="18" width="1.83203125" style="16" customWidth="1"/>
    <col min="19" max="19" width="0.83203125" style="16" customWidth="1"/>
    <col min="20" max="20" width="2" style="16" customWidth="1"/>
    <col min="21" max="21" width="0.6640625" style="16" customWidth="1"/>
    <col min="22" max="22" width="1.5" style="16" customWidth="1"/>
    <col min="23" max="23" width="5.83203125" style="16" customWidth="1"/>
    <col min="24" max="24" width="4.1640625" style="16" customWidth="1"/>
    <col min="25" max="25" width="14" style="16" customWidth="1"/>
    <col min="26" max="26" width="3.5" style="16" customWidth="1"/>
    <col min="27" max="28" width="2.1640625" style="16" customWidth="1"/>
    <col min="29" max="29" width="5.83203125" style="16" customWidth="1"/>
    <col min="30" max="30" width="2.33203125" style="16" customWidth="1"/>
    <col min="31" max="31" width="3.1640625" style="16" customWidth="1"/>
    <col min="32" max="32" width="3.6640625" style="16" customWidth="1"/>
    <col min="33" max="16384" width="8.83203125" style="16"/>
  </cols>
  <sheetData>
    <row r="1" spans="1:3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>
      <c r="A3" s="14" t="s">
        <v>88</v>
      </c>
      <c r="B3" s="15"/>
      <c r="C3" s="15"/>
      <c r="D3" s="15"/>
      <c r="E3" s="15"/>
      <c r="F3" s="15"/>
      <c r="G3" s="15"/>
      <c r="H3" s="15"/>
      <c r="I3" s="15"/>
      <c r="J3" s="17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>
      <c r="A4" s="18"/>
      <c r="B4" s="18"/>
      <c r="C4" s="18"/>
      <c r="D4" s="18"/>
      <c r="E4" s="18"/>
      <c r="F4" s="18"/>
      <c r="G4" s="18"/>
      <c r="H4" s="19"/>
      <c r="I4" s="18"/>
    </row>
    <row r="5" spans="1:32">
      <c r="A5" s="21" t="s">
        <v>31</v>
      </c>
      <c r="B5" s="101" t="s">
        <v>108</v>
      </c>
      <c r="C5" s="101"/>
      <c r="D5" s="101"/>
      <c r="E5" s="101"/>
      <c r="F5" s="101"/>
      <c r="G5" s="101"/>
      <c r="H5" s="101"/>
      <c r="I5" s="18"/>
      <c r="M5" s="124" t="s">
        <v>80</v>
      </c>
      <c r="N5" s="124"/>
      <c r="O5" s="125" t="s">
        <v>108</v>
      </c>
      <c r="P5" s="101"/>
      <c r="Q5" s="101"/>
      <c r="R5" s="101"/>
      <c r="S5" s="101"/>
      <c r="T5" s="101"/>
      <c r="U5" s="101"/>
      <c r="V5" s="101"/>
      <c r="W5" s="101"/>
      <c r="X5" s="22"/>
      <c r="Y5" s="22"/>
      <c r="Z5" s="18"/>
      <c r="AA5" s="18"/>
      <c r="AB5" s="18"/>
      <c r="AC5" s="18"/>
      <c r="AD5" s="18"/>
      <c r="AE5" s="18"/>
      <c r="AF5" s="18"/>
    </row>
    <row r="6" spans="1:32">
      <c r="A6" s="18"/>
      <c r="B6" s="18"/>
      <c r="C6" s="18"/>
      <c r="D6" s="18"/>
      <c r="E6" s="18"/>
      <c r="F6" s="18"/>
      <c r="G6" s="18"/>
      <c r="H6" s="19"/>
      <c r="I6" s="18"/>
      <c r="N6" s="19"/>
      <c r="O6" s="19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>
      <c r="A7" s="21" t="s">
        <v>32</v>
      </c>
      <c r="B7" s="21"/>
      <c r="C7" s="21"/>
      <c r="D7" s="21"/>
      <c r="E7" s="23"/>
      <c r="F7" s="126" t="s">
        <v>108</v>
      </c>
      <c r="G7" s="126"/>
      <c r="H7" s="126"/>
      <c r="I7" s="22"/>
      <c r="M7" s="124" t="s">
        <v>34</v>
      </c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01"/>
      <c r="Y7" s="101"/>
      <c r="Z7" s="101"/>
      <c r="AA7" s="101"/>
      <c r="AB7" s="101"/>
      <c r="AC7" s="101"/>
      <c r="AD7" s="101"/>
      <c r="AE7" s="101"/>
      <c r="AF7" s="101"/>
    </row>
    <row r="8" spans="1:32">
      <c r="A8" s="18"/>
      <c r="B8" s="18"/>
      <c r="C8" s="18"/>
      <c r="D8" s="18"/>
      <c r="E8" s="18"/>
      <c r="F8" s="18"/>
      <c r="G8" s="18"/>
      <c r="H8" s="19"/>
      <c r="I8" s="18"/>
      <c r="N8" s="19"/>
      <c r="O8" s="19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>
      <c r="A9" s="24" t="s">
        <v>81</v>
      </c>
      <c r="B9" s="18"/>
      <c r="C9" s="18"/>
      <c r="D9" s="101"/>
      <c r="E9" s="101"/>
      <c r="F9" s="101"/>
      <c r="G9" s="101"/>
      <c r="H9" s="101"/>
      <c r="I9" s="22"/>
      <c r="M9" s="124" t="s">
        <v>35</v>
      </c>
      <c r="N9" s="124"/>
      <c r="O9" s="124"/>
      <c r="P9" s="124"/>
      <c r="Q9" s="124"/>
      <c r="R9" s="124"/>
      <c r="S9" s="124"/>
      <c r="T9" s="124"/>
      <c r="U9" s="124"/>
      <c r="V9" s="124"/>
      <c r="W9" s="101"/>
      <c r="X9" s="101"/>
      <c r="Y9" s="101"/>
      <c r="Z9" s="101"/>
      <c r="AA9" s="101"/>
      <c r="AB9" s="101"/>
      <c r="AC9" s="101"/>
      <c r="AD9" s="101"/>
      <c r="AE9" s="101"/>
      <c r="AF9" s="101"/>
    </row>
    <row r="10" spans="1:32">
      <c r="A10" s="18"/>
      <c r="B10" s="21"/>
      <c r="C10" s="21"/>
      <c r="D10" s="21"/>
      <c r="E10" s="18"/>
      <c r="F10" s="18"/>
      <c r="G10" s="18"/>
      <c r="H10" s="19"/>
      <c r="I10" s="18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</row>
    <row r="11" spans="1:32">
      <c r="A11" s="21" t="s">
        <v>33</v>
      </c>
      <c r="B11" s="18"/>
      <c r="C11" s="18"/>
      <c r="D11" s="18"/>
      <c r="E11" s="101"/>
      <c r="F11" s="101"/>
      <c r="G11" s="101"/>
      <c r="H11" s="101"/>
      <c r="I11" s="18"/>
      <c r="M11" s="127" t="s">
        <v>36</v>
      </c>
      <c r="N11" s="127"/>
      <c r="O11" s="127"/>
      <c r="P11" s="127"/>
      <c r="Q11" s="127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</row>
    <row r="12" spans="1:32"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</row>
    <row r="13" spans="1:32">
      <c r="A13" s="117" t="s">
        <v>2</v>
      </c>
      <c r="B13" s="118"/>
      <c r="C13" s="118"/>
      <c r="D13" s="118"/>
      <c r="E13" s="118"/>
      <c r="F13" s="118"/>
      <c r="G13" s="118"/>
      <c r="H13" s="119"/>
      <c r="I13" s="26" t="s">
        <v>14</v>
      </c>
      <c r="J13" s="26" t="s">
        <v>15</v>
      </c>
      <c r="K13" s="26" t="s">
        <v>16</v>
      </c>
      <c r="L13" s="26" t="s">
        <v>17</v>
      </c>
      <c r="M13" s="26" t="s">
        <v>18</v>
      </c>
      <c r="N13" s="117" t="s">
        <v>19</v>
      </c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9"/>
      <c r="Z13" s="26" t="s">
        <v>14</v>
      </c>
      <c r="AA13" s="117" t="s">
        <v>15</v>
      </c>
      <c r="AB13" s="119"/>
      <c r="AC13" s="27" t="s">
        <v>16</v>
      </c>
      <c r="AD13" s="117" t="s">
        <v>17</v>
      </c>
      <c r="AE13" s="119"/>
      <c r="AF13" s="26" t="s">
        <v>18</v>
      </c>
    </row>
    <row r="14" spans="1:32">
      <c r="A14" s="28" t="s">
        <v>3</v>
      </c>
      <c r="B14" s="29"/>
      <c r="C14" s="29"/>
      <c r="D14" s="29"/>
      <c r="E14" s="29"/>
      <c r="F14" s="29"/>
      <c r="G14" s="29"/>
      <c r="H14" s="30"/>
      <c r="I14" s="12">
        <v>0</v>
      </c>
      <c r="J14" s="1" t="s">
        <v>107</v>
      </c>
      <c r="K14" s="3">
        <f>LOOKUP(J14,{"A",4;"B",3;"C",2;"D",1;"F",0;"N",0})*I14</f>
        <v>0</v>
      </c>
      <c r="L14" s="1"/>
      <c r="M14" s="2"/>
      <c r="N14" s="11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14"/>
      <c r="Z14" s="12">
        <v>0</v>
      </c>
      <c r="AA14" s="113" t="s">
        <v>107</v>
      </c>
      <c r="AB14" s="114"/>
      <c r="AC14" s="34">
        <f>LOOKUP(AA14,{"A",4;"B",3;"C",2;"D",1;"F",0;"N",0})*Z14</f>
        <v>0</v>
      </c>
      <c r="AD14" s="115"/>
      <c r="AE14" s="116"/>
      <c r="AF14" s="1"/>
    </row>
    <row r="15" spans="1:32">
      <c r="A15" s="28" t="s">
        <v>26</v>
      </c>
      <c r="B15" s="29"/>
      <c r="C15" s="29"/>
      <c r="D15" s="29"/>
      <c r="E15" s="29"/>
      <c r="F15" s="29"/>
      <c r="G15" s="29" t="s">
        <v>109</v>
      </c>
      <c r="H15" s="30" t="s">
        <v>77</v>
      </c>
      <c r="I15" s="12">
        <v>0</v>
      </c>
      <c r="J15" s="1" t="s">
        <v>107</v>
      </c>
      <c r="K15" s="3">
        <f>LOOKUP(J15,{"A",4;"B",3;"C",2;"D",1;"F",0;"N",0})*I15</f>
        <v>0</v>
      </c>
      <c r="L15" s="1"/>
      <c r="M15" s="1"/>
      <c r="N15" s="11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14"/>
      <c r="Z15" s="12">
        <v>0</v>
      </c>
      <c r="AA15" s="113" t="s">
        <v>107</v>
      </c>
      <c r="AB15" s="114"/>
      <c r="AC15" s="34">
        <f>LOOKUP(AA15,{"A",4;"B",3;"C",2;"D",1;"F",0})*Z15</f>
        <v>0</v>
      </c>
      <c r="AD15" s="115"/>
      <c r="AE15" s="116"/>
      <c r="AF15" s="1"/>
    </row>
    <row r="16" spans="1:32">
      <c r="A16" s="117" t="s">
        <v>4</v>
      </c>
      <c r="B16" s="118"/>
      <c r="C16" s="118"/>
      <c r="D16" s="118"/>
      <c r="E16" s="118"/>
      <c r="F16" s="118"/>
      <c r="G16" s="118"/>
      <c r="H16" s="119"/>
      <c r="I16" s="26" t="s">
        <v>14</v>
      </c>
      <c r="J16" s="26" t="s">
        <v>15</v>
      </c>
      <c r="K16" s="26" t="s">
        <v>16</v>
      </c>
      <c r="L16" s="26" t="s">
        <v>17</v>
      </c>
      <c r="M16" s="26" t="s">
        <v>18</v>
      </c>
      <c r="N16" s="11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14"/>
      <c r="Z16" s="12">
        <v>0</v>
      </c>
      <c r="AA16" s="113" t="s">
        <v>107</v>
      </c>
      <c r="AB16" s="114"/>
      <c r="AC16" s="34">
        <f>LOOKUP(AA16,{"A",4;"B",3;"C",2;"D",1;"F",0})*Z16</f>
        <v>0</v>
      </c>
      <c r="AD16" s="115"/>
      <c r="AE16" s="116"/>
      <c r="AF16" s="1"/>
    </row>
    <row r="17" spans="1:32">
      <c r="A17" s="28" t="s">
        <v>133</v>
      </c>
      <c r="B17" s="29"/>
      <c r="C17" s="29"/>
      <c r="D17" s="29"/>
      <c r="E17" s="29"/>
      <c r="F17" s="29"/>
      <c r="G17" s="29"/>
      <c r="H17" s="30"/>
      <c r="I17" s="12">
        <v>0</v>
      </c>
      <c r="J17" s="1" t="s">
        <v>107</v>
      </c>
      <c r="K17" s="3">
        <f>LOOKUP(J17,{"A",4;"B",3;"C",2;"D",1;"F",0;"N",0})*I17</f>
        <v>0</v>
      </c>
      <c r="L17" s="1"/>
      <c r="M17" s="1"/>
      <c r="N17" s="11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14"/>
      <c r="Z17" s="12">
        <v>0</v>
      </c>
      <c r="AA17" s="113" t="s">
        <v>107</v>
      </c>
      <c r="AB17" s="114"/>
      <c r="AC17" s="34">
        <f>LOOKUP(AA17,{"A",4;"B",3;"C",2;"D",1;"F",0})*Z17</f>
        <v>0</v>
      </c>
      <c r="AD17" s="115"/>
      <c r="AE17" s="116"/>
      <c r="AF17" s="1"/>
    </row>
    <row r="18" spans="1:32">
      <c r="A18" s="28" t="s">
        <v>134</v>
      </c>
      <c r="B18" s="29"/>
      <c r="C18" s="29"/>
      <c r="D18" s="29"/>
      <c r="E18" s="29"/>
      <c r="F18" s="29"/>
      <c r="G18" s="29"/>
      <c r="H18" s="30"/>
      <c r="I18" s="12">
        <v>0</v>
      </c>
      <c r="J18" s="1" t="s">
        <v>107</v>
      </c>
      <c r="K18" s="3">
        <f>LOOKUP(J18,{"A",4;"B",3;"C",2;"D",1;"F",0;"N",0})*I18</f>
        <v>0</v>
      </c>
      <c r="L18" s="1"/>
      <c r="M18" s="1"/>
      <c r="N18" s="11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14"/>
      <c r="Z18" s="12">
        <v>0</v>
      </c>
      <c r="AA18" s="113" t="s">
        <v>107</v>
      </c>
      <c r="AB18" s="114"/>
      <c r="AC18" s="34">
        <f>LOOKUP(AA18,{"A",4;"B",3;"C",2;"D",1;"F",0})*Z18</f>
        <v>0</v>
      </c>
      <c r="AD18" s="115"/>
      <c r="AE18" s="116"/>
      <c r="AF18" s="1"/>
    </row>
    <row r="19" spans="1:32">
      <c r="A19" s="28" t="s">
        <v>110</v>
      </c>
      <c r="B19" s="29"/>
      <c r="C19" s="29"/>
      <c r="D19" s="29"/>
      <c r="E19" s="29"/>
      <c r="F19" s="29"/>
      <c r="G19" s="29"/>
      <c r="H19" s="30"/>
      <c r="I19" s="12">
        <v>0</v>
      </c>
      <c r="J19" s="1" t="s">
        <v>107</v>
      </c>
      <c r="K19" s="3">
        <f>LOOKUP(J19,{"A",4;"B",3;"C",2;"D",1;"F",0;"N",0})*I19</f>
        <v>0</v>
      </c>
      <c r="L19" s="1"/>
      <c r="M19" s="1"/>
      <c r="N19" s="11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14"/>
      <c r="Z19" s="12">
        <v>0</v>
      </c>
      <c r="AA19" s="113" t="s">
        <v>107</v>
      </c>
      <c r="AB19" s="114"/>
      <c r="AC19" s="34">
        <f>LOOKUP(AA19,{"A",4;"B",3;"C",2;"D",1;"F",0})*Z19</f>
        <v>0</v>
      </c>
      <c r="AD19" s="115"/>
      <c r="AE19" s="116"/>
      <c r="AF19" s="1"/>
    </row>
    <row r="20" spans="1:32">
      <c r="A20" s="28" t="s">
        <v>111</v>
      </c>
      <c r="B20" s="29"/>
      <c r="C20" s="29"/>
      <c r="D20" s="29"/>
      <c r="E20" s="29"/>
      <c r="F20" s="29"/>
      <c r="G20" s="29" t="s">
        <v>109</v>
      </c>
      <c r="H20" s="30" t="s">
        <v>76</v>
      </c>
      <c r="I20" s="12">
        <v>0</v>
      </c>
      <c r="J20" s="1" t="s">
        <v>107</v>
      </c>
      <c r="K20" s="3">
        <f>LOOKUP(J20,{"A",4;"B",3;"C",2;"D",1;"F",0;"N",0})*I20</f>
        <v>0</v>
      </c>
      <c r="L20" s="1"/>
      <c r="M20" s="1"/>
      <c r="N20" s="11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14"/>
      <c r="Z20" s="12">
        <v>0</v>
      </c>
      <c r="AA20" s="113" t="s">
        <v>107</v>
      </c>
      <c r="AB20" s="114"/>
      <c r="AC20" s="34">
        <f>LOOKUP(AA20,{"A",4;"B",3;"C",2;"D",1;"F",0})*Z20</f>
        <v>0</v>
      </c>
      <c r="AD20" s="115"/>
      <c r="AE20" s="116"/>
      <c r="AF20" s="1"/>
    </row>
    <row r="21" spans="1:32">
      <c r="A21" s="28" t="s">
        <v>5</v>
      </c>
      <c r="B21" s="29"/>
      <c r="C21" s="29"/>
      <c r="D21" s="29"/>
      <c r="E21" s="29"/>
      <c r="F21" s="29"/>
      <c r="G21" s="29"/>
      <c r="H21" s="30"/>
      <c r="I21" s="12">
        <v>0</v>
      </c>
      <c r="J21" s="1" t="s">
        <v>107</v>
      </c>
      <c r="K21" s="3">
        <f>LOOKUP(J21,{"A",4;"B",3;"C",2;"D",1;"F",0;"N",0})*I21</f>
        <v>0</v>
      </c>
      <c r="L21" s="1"/>
      <c r="M21" s="1"/>
      <c r="N21" s="117" t="s">
        <v>145</v>
      </c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9"/>
      <c r="Z21" s="26" t="s">
        <v>14</v>
      </c>
      <c r="AA21" s="117" t="s">
        <v>15</v>
      </c>
      <c r="AB21" s="119"/>
      <c r="AC21" s="27" t="s">
        <v>16</v>
      </c>
      <c r="AD21" s="117" t="s">
        <v>17</v>
      </c>
      <c r="AE21" s="119"/>
      <c r="AF21" s="26" t="s">
        <v>18</v>
      </c>
    </row>
    <row r="22" spans="1:32">
      <c r="A22" s="28" t="s">
        <v>6</v>
      </c>
      <c r="B22" s="29"/>
      <c r="C22" s="29"/>
      <c r="D22" s="29"/>
      <c r="E22" s="29"/>
      <c r="F22" s="29"/>
      <c r="G22" s="29"/>
      <c r="H22" s="30"/>
      <c r="I22" s="12">
        <v>0</v>
      </c>
      <c r="J22" s="1" t="s">
        <v>107</v>
      </c>
      <c r="K22" s="3">
        <f>LOOKUP(J22,{"A",4;"B",3;"C",2;"D",1;"F",0;"N",0})*I22</f>
        <v>0</v>
      </c>
      <c r="L22" s="1"/>
      <c r="M22" s="1"/>
      <c r="N22" s="11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14"/>
      <c r="Z22" s="12">
        <v>0</v>
      </c>
      <c r="AA22" s="113" t="s">
        <v>107</v>
      </c>
      <c r="AB22" s="114"/>
      <c r="AC22" s="34">
        <f>LOOKUP(AA22,{"A",4;"B",3;"C",2;"D",1;"F",0})*Z22</f>
        <v>0</v>
      </c>
      <c r="AD22" s="115"/>
      <c r="AE22" s="116"/>
      <c r="AF22" s="31"/>
    </row>
    <row r="23" spans="1:32">
      <c r="A23" s="28" t="s">
        <v>112</v>
      </c>
      <c r="B23" s="29"/>
      <c r="C23" s="29"/>
      <c r="D23" s="29"/>
      <c r="E23" s="29"/>
      <c r="F23" s="29"/>
      <c r="G23" s="29"/>
      <c r="H23" s="30"/>
      <c r="I23" s="12">
        <v>0</v>
      </c>
      <c r="J23" s="1" t="s">
        <v>107</v>
      </c>
      <c r="K23" s="3">
        <f>LOOKUP(J23,{"A",4;"B",3;"C",2;"D",1;"F",0;"N",0})*I23</f>
        <v>0</v>
      </c>
      <c r="L23" s="1"/>
      <c r="M23" s="1"/>
      <c r="N23" s="11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14"/>
      <c r="Z23" s="12">
        <v>0</v>
      </c>
      <c r="AA23" s="113" t="s">
        <v>107</v>
      </c>
      <c r="AB23" s="114"/>
      <c r="AC23" s="34">
        <f>LOOKUP(AA23,{"A",4;"B",3;"C",2;"D",1;"F",0})*Z23</f>
        <v>0</v>
      </c>
      <c r="AD23" s="115"/>
      <c r="AE23" s="116"/>
      <c r="AF23" s="31"/>
    </row>
    <row r="24" spans="1:32">
      <c r="A24" s="28" t="s">
        <v>113</v>
      </c>
      <c r="B24" s="29"/>
      <c r="C24" s="29"/>
      <c r="D24" s="29"/>
      <c r="E24" s="29"/>
      <c r="F24" s="29"/>
      <c r="G24" s="29" t="s">
        <v>109</v>
      </c>
      <c r="H24" s="30" t="s">
        <v>76</v>
      </c>
      <c r="I24" s="12">
        <v>0</v>
      </c>
      <c r="J24" s="1" t="s">
        <v>107</v>
      </c>
      <c r="K24" s="3">
        <f>LOOKUP(J24,{"A",4;"B",3;"C",2;"D",1;"F",0;"N",0})*I24</f>
        <v>0</v>
      </c>
      <c r="L24" s="1"/>
      <c r="M24" s="1"/>
      <c r="N24" s="11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14"/>
      <c r="Z24" s="12">
        <v>0</v>
      </c>
      <c r="AA24" s="113" t="s">
        <v>107</v>
      </c>
      <c r="AB24" s="114"/>
      <c r="AC24" s="34">
        <f>LOOKUP(AA24,{"A",4;"B",3;"C",2;"D",1;"F",0})*Z24</f>
        <v>0</v>
      </c>
      <c r="AD24" s="115"/>
      <c r="AE24" s="116"/>
      <c r="AF24" s="31"/>
    </row>
    <row r="25" spans="1:32">
      <c r="A25" s="28" t="s">
        <v>8</v>
      </c>
      <c r="B25" s="29"/>
      <c r="C25" s="29"/>
      <c r="D25" s="29"/>
      <c r="E25" s="29"/>
      <c r="F25" s="29"/>
      <c r="G25" s="29"/>
      <c r="H25" s="30"/>
      <c r="I25" s="12">
        <v>0</v>
      </c>
      <c r="J25" s="1" t="s">
        <v>107</v>
      </c>
      <c r="K25" s="3">
        <f>LOOKUP(J25,{"A",4;"B",3;"C",2;"D",1;"F",0;"N",0})*I25</f>
        <v>0</v>
      </c>
      <c r="L25" s="1"/>
      <c r="M25" s="1"/>
      <c r="N25" s="11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14"/>
      <c r="Z25" s="12">
        <v>0</v>
      </c>
      <c r="AA25" s="113" t="s">
        <v>107</v>
      </c>
      <c r="AB25" s="114"/>
      <c r="AC25" s="34">
        <f>LOOKUP(AA25,{"A",4;"B",3;"C",2;"D",1;"F",0})*Z25</f>
        <v>0</v>
      </c>
      <c r="AD25" s="115"/>
      <c r="AE25" s="116"/>
      <c r="AF25" s="31"/>
    </row>
    <row r="26" spans="1:32">
      <c r="A26" s="28" t="s">
        <v>9</v>
      </c>
      <c r="B26" s="29"/>
      <c r="C26" s="29"/>
      <c r="D26" s="29"/>
      <c r="E26" s="29"/>
      <c r="F26" s="29"/>
      <c r="G26" s="29" t="s">
        <v>109</v>
      </c>
      <c r="H26" s="30" t="s">
        <v>78</v>
      </c>
      <c r="I26" s="12">
        <v>0</v>
      </c>
      <c r="J26" s="1" t="s">
        <v>107</v>
      </c>
      <c r="K26" s="3">
        <f>LOOKUP(J26,{"A",4;"B",3;"C",2;"D",1;"F",0;"N",0})*I26</f>
        <v>0</v>
      </c>
      <c r="L26" s="1"/>
      <c r="M26" s="1"/>
      <c r="N26" s="11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14"/>
      <c r="Z26" s="12">
        <v>0</v>
      </c>
      <c r="AA26" s="113" t="s">
        <v>107</v>
      </c>
      <c r="AB26" s="114"/>
      <c r="AC26" s="34">
        <f>LOOKUP(AA26,{"A",4;"B",3;"C",2;"D",1;"F",0})*Z26</f>
        <v>0</v>
      </c>
      <c r="AD26" s="115"/>
      <c r="AE26" s="116"/>
      <c r="AF26" s="31"/>
    </row>
    <row r="27" spans="1:32">
      <c r="A27" s="28" t="s">
        <v>114</v>
      </c>
      <c r="B27" s="29"/>
      <c r="C27" s="29"/>
      <c r="D27" s="29"/>
      <c r="E27" s="29"/>
      <c r="F27" s="29"/>
      <c r="G27" s="29"/>
      <c r="H27" s="30"/>
      <c r="I27" s="12">
        <v>0</v>
      </c>
      <c r="J27" s="1" t="s">
        <v>107</v>
      </c>
      <c r="K27" s="3">
        <f>LOOKUP(J27,{"A",4;"B",3;"C",2;"D",1;"F",0;"N",0})*I27</f>
        <v>0</v>
      </c>
      <c r="L27" s="1"/>
      <c r="M27" s="1"/>
      <c r="N27" s="11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14"/>
      <c r="Z27" s="12">
        <v>0</v>
      </c>
      <c r="AA27" s="113" t="s">
        <v>107</v>
      </c>
      <c r="AB27" s="114"/>
      <c r="AC27" s="34">
        <f>LOOKUP(AA27,{"A",4;"B",3;"C",2;"D",1;"F",0})*Z27</f>
        <v>0</v>
      </c>
      <c r="AD27" s="115"/>
      <c r="AE27" s="116"/>
      <c r="AF27" s="31"/>
    </row>
    <row r="28" spans="1:32">
      <c r="A28" s="28" t="s">
        <v>114</v>
      </c>
      <c r="B28" s="29"/>
      <c r="C28" s="29"/>
      <c r="D28" s="29"/>
      <c r="E28" s="29"/>
      <c r="F28" s="29"/>
      <c r="G28" s="29" t="s">
        <v>109</v>
      </c>
      <c r="H28" s="30" t="s">
        <v>78</v>
      </c>
      <c r="I28" s="12">
        <v>0</v>
      </c>
      <c r="J28" s="1" t="s">
        <v>107</v>
      </c>
      <c r="K28" s="3">
        <f>LOOKUP(J28,{"A",4;"B",3;"C",2;"D",1;"F",0;"N",0})*I28</f>
        <v>0</v>
      </c>
      <c r="L28" s="1"/>
      <c r="M28" s="1"/>
      <c r="N28" s="11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14"/>
      <c r="Z28" s="12">
        <v>0</v>
      </c>
      <c r="AA28" s="113" t="s">
        <v>107</v>
      </c>
      <c r="AB28" s="114"/>
      <c r="AC28" s="34">
        <f>LOOKUP(AA28,{"A",4;"B",3;"C",2;"D",1;"F",0})*Z28</f>
        <v>0</v>
      </c>
      <c r="AD28" s="115"/>
      <c r="AE28" s="116"/>
      <c r="AF28" s="31"/>
    </row>
    <row r="29" spans="1:32">
      <c r="A29" s="28" t="s">
        <v>10</v>
      </c>
      <c r="B29" s="29"/>
      <c r="C29" s="29"/>
      <c r="D29" s="29"/>
      <c r="E29" s="29"/>
      <c r="F29" s="29"/>
      <c r="G29" s="29"/>
      <c r="H29" s="30"/>
      <c r="I29" s="12">
        <v>0</v>
      </c>
      <c r="J29" s="1" t="s">
        <v>107</v>
      </c>
      <c r="K29" s="3">
        <f>LOOKUP(J29,{"A",4;"B",3;"C",2;"D",1;"F",0;"N",0})*I29</f>
        <v>0</v>
      </c>
      <c r="L29" s="1"/>
      <c r="M29" s="1"/>
      <c r="N29" s="11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14"/>
      <c r="Z29" s="12">
        <v>0</v>
      </c>
      <c r="AA29" s="113" t="s">
        <v>107</v>
      </c>
      <c r="AB29" s="114"/>
      <c r="AC29" s="34">
        <f>LOOKUP(AA29,{"A",4;"B",3;"C",2;"D",1;"F",0})*Z29</f>
        <v>0</v>
      </c>
      <c r="AD29" s="115"/>
      <c r="AE29" s="116"/>
      <c r="AF29" s="31"/>
    </row>
    <row r="30" spans="1:32">
      <c r="A30" s="28" t="s">
        <v>11</v>
      </c>
      <c r="B30" s="29"/>
      <c r="C30" s="29"/>
      <c r="D30" s="29"/>
      <c r="E30" s="29"/>
      <c r="F30" s="29"/>
      <c r="G30" s="29"/>
      <c r="H30" s="30"/>
      <c r="I30" s="12">
        <v>0</v>
      </c>
      <c r="J30" s="1" t="s">
        <v>107</v>
      </c>
      <c r="K30" s="3">
        <f>LOOKUP(J30,{"A",4;"B",3;"C",2;"D",1;"F",0;"N",0})*I30</f>
        <v>0</v>
      </c>
      <c r="L30" s="1"/>
      <c r="M30" s="1"/>
      <c r="N30" s="117" t="s">
        <v>20</v>
      </c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9"/>
    </row>
    <row r="31" spans="1:32">
      <c r="A31" s="28" t="s">
        <v>12</v>
      </c>
      <c r="B31" s="29"/>
      <c r="C31" s="29"/>
      <c r="D31" s="29"/>
      <c r="E31" s="29"/>
      <c r="F31" s="29"/>
      <c r="G31" s="29"/>
      <c r="H31" s="30"/>
      <c r="I31" s="12">
        <v>0</v>
      </c>
      <c r="J31" s="1" t="s">
        <v>107</v>
      </c>
      <c r="K31" s="3">
        <f>LOOKUP(J31,{"A",4;"B",3;"C",2;"D",1;"F",0;"N",0})*I31</f>
        <v>0</v>
      </c>
      <c r="L31" s="1"/>
      <c r="M31" s="1"/>
      <c r="N31" s="11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14"/>
    </row>
    <row r="32" spans="1:32">
      <c r="A32" s="28" t="s">
        <v>13</v>
      </c>
      <c r="B32" s="29"/>
      <c r="C32" s="29"/>
      <c r="D32" s="29"/>
      <c r="E32" s="29"/>
      <c r="F32" s="29"/>
      <c r="G32" s="29" t="s">
        <v>109</v>
      </c>
      <c r="H32" s="30" t="s">
        <v>78</v>
      </c>
      <c r="I32" s="12">
        <v>0</v>
      </c>
      <c r="J32" s="1" t="s">
        <v>107</v>
      </c>
      <c r="K32" s="3">
        <f>LOOKUP(J32,{"A",4;"B",3;"C",2;"D",1;"F",0;"N",0})*I32</f>
        <v>0</v>
      </c>
      <c r="L32" s="1"/>
      <c r="M32" s="1"/>
      <c r="N32" s="11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14"/>
    </row>
    <row r="33" spans="1:32">
      <c r="A33" s="28" t="s">
        <v>116</v>
      </c>
      <c r="B33" s="29"/>
      <c r="C33" s="29"/>
      <c r="D33" s="29"/>
      <c r="E33" s="29"/>
      <c r="F33" s="29"/>
      <c r="G33" s="29"/>
      <c r="H33" s="30"/>
      <c r="I33" s="12">
        <v>0</v>
      </c>
      <c r="J33" s="1" t="s">
        <v>107</v>
      </c>
      <c r="K33" s="3">
        <f>LOOKUP(J33,{"A",4;"B",3;"C",2;"D",1;"F",0;"N",0})*I33</f>
        <v>0</v>
      </c>
      <c r="L33" s="1"/>
      <c r="M33" s="1"/>
      <c r="N33" s="11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14"/>
    </row>
    <row r="34" spans="1:32">
      <c r="A34" s="28" t="s">
        <v>115</v>
      </c>
      <c r="B34" s="29"/>
      <c r="C34" s="29"/>
      <c r="D34" s="29"/>
      <c r="E34" s="29"/>
      <c r="F34" s="29"/>
      <c r="G34" s="74" t="s">
        <v>109</v>
      </c>
      <c r="H34" s="30" t="s">
        <v>78</v>
      </c>
      <c r="I34" s="12">
        <v>0</v>
      </c>
      <c r="J34" s="1" t="s">
        <v>107</v>
      </c>
      <c r="K34" s="3">
        <f>LOOKUP(J34,{"A",4;"B",3;"C",2;"D",1;"F",0;"N",0})*I34</f>
        <v>0</v>
      </c>
      <c r="L34" s="1"/>
      <c r="M34" s="1"/>
      <c r="N34" s="11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14"/>
    </row>
    <row r="35" spans="1:32">
      <c r="A35" s="28"/>
      <c r="B35" s="29"/>
      <c r="C35" s="29"/>
      <c r="D35" s="29"/>
      <c r="E35" s="29"/>
      <c r="F35" s="29"/>
      <c r="G35" s="74"/>
      <c r="H35" s="73"/>
      <c r="I35" s="12"/>
      <c r="J35" s="1"/>
      <c r="K35" s="3"/>
      <c r="L35" s="1"/>
      <c r="M35" s="1"/>
      <c r="N35" s="71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2"/>
    </row>
    <row r="36" spans="1:32">
      <c r="A36" s="117" t="s">
        <v>21</v>
      </c>
      <c r="B36" s="118"/>
      <c r="C36" s="118"/>
      <c r="D36" s="118"/>
      <c r="E36" s="118"/>
      <c r="F36" s="118"/>
      <c r="G36" s="118"/>
      <c r="H36" s="119"/>
      <c r="I36" s="26" t="s">
        <v>14</v>
      </c>
      <c r="J36" s="26" t="s">
        <v>15</v>
      </c>
      <c r="K36" s="26" t="s">
        <v>16</v>
      </c>
      <c r="L36" s="26" t="s">
        <v>17</v>
      </c>
      <c r="M36" s="26" t="s">
        <v>18</v>
      </c>
      <c r="N36" s="35" t="s">
        <v>24</v>
      </c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7"/>
      <c r="Z36" s="26" t="s">
        <v>14</v>
      </c>
      <c r="AA36" s="117" t="s">
        <v>15</v>
      </c>
      <c r="AB36" s="119"/>
      <c r="AC36" s="27" t="s">
        <v>16</v>
      </c>
      <c r="AD36" s="117" t="s">
        <v>17</v>
      </c>
      <c r="AE36" s="119"/>
      <c r="AF36" s="26" t="s">
        <v>18</v>
      </c>
    </row>
    <row r="37" spans="1:32" ht="18.75" customHeight="1">
      <c r="A37" s="122" t="s">
        <v>136</v>
      </c>
      <c r="B37" s="120"/>
      <c r="C37" s="29" t="s">
        <v>48</v>
      </c>
      <c r="D37" s="29"/>
      <c r="E37" s="29"/>
      <c r="F37" s="29"/>
      <c r="G37" s="29"/>
      <c r="H37" s="30"/>
      <c r="I37" s="12">
        <v>0</v>
      </c>
      <c r="J37" s="1" t="s">
        <v>107</v>
      </c>
      <c r="K37" s="3">
        <f>LOOKUP(J37,{"A",4;"B",3;"C",2;"D",1;"F",0;"N",0})*I37</f>
        <v>0</v>
      </c>
      <c r="L37" s="1"/>
      <c r="M37" s="7"/>
      <c r="N37" s="38" t="s">
        <v>137</v>
      </c>
      <c r="O37" s="39"/>
      <c r="P37" s="120" t="s">
        <v>37</v>
      </c>
      <c r="Q37" s="120"/>
      <c r="R37" s="120"/>
      <c r="S37" s="120"/>
      <c r="T37" s="120"/>
      <c r="U37" s="120"/>
      <c r="V37" s="120"/>
      <c r="W37" s="120"/>
      <c r="X37" s="120"/>
      <c r="Y37" s="121"/>
      <c r="Z37" s="12">
        <v>0</v>
      </c>
      <c r="AA37" s="113" t="s">
        <v>107</v>
      </c>
      <c r="AB37" s="114"/>
      <c r="AC37" s="34">
        <f>LOOKUP(AA37,{"A",4;"B",3;"C",2;"D",1;"F",0})*Z37</f>
        <v>0</v>
      </c>
      <c r="AD37" s="115"/>
      <c r="AE37" s="116"/>
      <c r="AF37" s="4"/>
    </row>
    <row r="38" spans="1:32">
      <c r="A38" s="40" t="s">
        <v>57</v>
      </c>
      <c r="B38" s="28"/>
      <c r="C38" s="29" t="s">
        <v>49</v>
      </c>
      <c r="D38" s="29"/>
      <c r="E38" s="29"/>
      <c r="F38" s="29"/>
      <c r="G38" s="29"/>
      <c r="H38" s="30"/>
      <c r="I38" s="12">
        <v>0</v>
      </c>
      <c r="J38" s="1" t="s">
        <v>107</v>
      </c>
      <c r="K38" s="3">
        <f>LOOKUP(J38,{"A",4;"B",3;"C",2;"D",1;"F",0;"N",0})*I38</f>
        <v>0</v>
      </c>
      <c r="L38" s="1"/>
      <c r="M38" s="7"/>
      <c r="N38" s="38" t="s">
        <v>73</v>
      </c>
      <c r="O38" s="39"/>
      <c r="P38" s="120" t="s">
        <v>70</v>
      </c>
      <c r="Q38" s="120"/>
      <c r="R38" s="120"/>
      <c r="S38" s="120"/>
      <c r="T38" s="120"/>
      <c r="U38" s="120"/>
      <c r="V38" s="120"/>
      <c r="W38" s="120"/>
      <c r="X38" s="120"/>
      <c r="Y38" s="121"/>
      <c r="Z38" s="12">
        <v>0</v>
      </c>
      <c r="AA38" s="113" t="s">
        <v>107</v>
      </c>
      <c r="AB38" s="114"/>
      <c r="AC38" s="34">
        <f>LOOKUP(AA38,{"A",4;"B",3;"C",2;"D",1;"F",0})*Z38</f>
        <v>0</v>
      </c>
      <c r="AD38" s="115"/>
      <c r="AE38" s="116"/>
      <c r="AF38" s="4"/>
    </row>
    <row r="39" spans="1:32">
      <c r="A39" s="40" t="s">
        <v>58</v>
      </c>
      <c r="B39" s="28"/>
      <c r="C39" s="29" t="s">
        <v>50</v>
      </c>
      <c r="D39" s="29"/>
      <c r="E39" s="29"/>
      <c r="F39" s="29"/>
      <c r="G39" s="29"/>
      <c r="H39" s="30"/>
      <c r="I39" s="12">
        <v>0</v>
      </c>
      <c r="J39" s="1" t="s">
        <v>107</v>
      </c>
      <c r="K39" s="3">
        <f>LOOKUP(J39,{"A",4;"B",3;"C",2;"D",1;"F",0;"N",0})*I39</f>
        <v>0</v>
      </c>
      <c r="L39" s="1"/>
      <c r="M39" s="7"/>
      <c r="N39" s="38" t="s">
        <v>74</v>
      </c>
      <c r="O39" s="39"/>
      <c r="P39" s="120" t="s">
        <v>71</v>
      </c>
      <c r="Q39" s="120"/>
      <c r="R39" s="120"/>
      <c r="S39" s="120"/>
      <c r="T39" s="120"/>
      <c r="U39" s="120"/>
      <c r="V39" s="120"/>
      <c r="W39" s="120"/>
      <c r="X39" s="120"/>
      <c r="Y39" s="121"/>
      <c r="Z39" s="12">
        <v>0</v>
      </c>
      <c r="AA39" s="113" t="s">
        <v>107</v>
      </c>
      <c r="AB39" s="114"/>
      <c r="AC39" s="34">
        <f>LOOKUP(AA39,{"A",4;"B",3;"C",2;"D",1;"F",0})*Z39</f>
        <v>0</v>
      </c>
      <c r="AD39" s="115"/>
      <c r="AE39" s="116"/>
      <c r="AF39" s="4"/>
    </row>
    <row r="40" spans="1:32">
      <c r="A40" s="40" t="s">
        <v>138</v>
      </c>
      <c r="B40" s="28"/>
      <c r="C40" s="29" t="s">
        <v>51</v>
      </c>
      <c r="D40" s="29"/>
      <c r="E40" s="29"/>
      <c r="F40" s="29"/>
      <c r="G40" s="29"/>
      <c r="H40" s="30"/>
      <c r="I40" s="12">
        <v>0</v>
      </c>
      <c r="J40" s="1" t="s">
        <v>107</v>
      </c>
      <c r="K40" s="3">
        <f>LOOKUP(J40,{"A",4;"B",3;"C",2;"D",1;"F",0;"N",0})*I40</f>
        <v>0</v>
      </c>
      <c r="L40" s="1"/>
      <c r="M40" s="7"/>
      <c r="N40" s="38" t="s">
        <v>75</v>
      </c>
      <c r="O40" s="39"/>
      <c r="P40" s="120" t="s">
        <v>72</v>
      </c>
      <c r="Q40" s="120"/>
      <c r="R40" s="120"/>
      <c r="S40" s="120"/>
      <c r="T40" s="120"/>
      <c r="U40" s="120"/>
      <c r="V40" s="120"/>
      <c r="W40" s="120"/>
      <c r="X40" s="120"/>
      <c r="Y40" s="121"/>
      <c r="Z40" s="12">
        <v>0</v>
      </c>
      <c r="AA40" s="113" t="s">
        <v>107</v>
      </c>
      <c r="AB40" s="114"/>
      <c r="AC40" s="34">
        <f>LOOKUP(AA40,{"A",4;"B",3;"C",2;"D",1;"F",0})*Z40</f>
        <v>0</v>
      </c>
      <c r="AD40" s="115"/>
      <c r="AE40" s="116"/>
      <c r="AF40" s="4"/>
    </row>
    <row r="41" spans="1:32">
      <c r="A41" s="40" t="s">
        <v>139</v>
      </c>
      <c r="B41" s="28"/>
      <c r="C41" s="29" t="s">
        <v>53</v>
      </c>
      <c r="D41" s="29"/>
      <c r="E41" s="29"/>
      <c r="F41" s="29"/>
      <c r="G41" s="29"/>
      <c r="H41" s="30"/>
      <c r="I41" s="12">
        <v>0</v>
      </c>
      <c r="J41" s="1" t="s">
        <v>107</v>
      </c>
      <c r="K41" s="3">
        <f>LOOKUP(J41,{"A",4;"B",3;"C",2;"D",1;"F",0;"N",0})*I41</f>
        <v>0</v>
      </c>
      <c r="L41" s="1"/>
      <c r="M41" s="7"/>
      <c r="N41" s="5" t="s">
        <v>61</v>
      </c>
      <c r="O41" s="6"/>
      <c r="P41" s="111"/>
      <c r="Q41" s="111"/>
      <c r="R41" s="111"/>
      <c r="S41" s="111"/>
      <c r="T41" s="111"/>
      <c r="U41" s="111"/>
      <c r="V41" s="111"/>
      <c r="W41" s="111"/>
      <c r="X41" s="111"/>
      <c r="Y41" s="112"/>
      <c r="Z41" s="12">
        <v>0</v>
      </c>
      <c r="AA41" s="113" t="s">
        <v>107</v>
      </c>
      <c r="AB41" s="114"/>
      <c r="AC41" s="34">
        <f>LOOKUP(AA41,{"A",4;"B",3;"C",2;"D",1;"F",0})*Z41</f>
        <v>0</v>
      </c>
      <c r="AD41" s="115"/>
      <c r="AE41" s="116"/>
      <c r="AF41" s="4"/>
    </row>
    <row r="42" spans="1:32">
      <c r="A42" s="40" t="s">
        <v>140</v>
      </c>
      <c r="B42" s="28"/>
      <c r="C42" s="29" t="s">
        <v>52</v>
      </c>
      <c r="D42" s="29"/>
      <c r="E42" s="29"/>
      <c r="F42" s="29"/>
      <c r="G42" s="29"/>
      <c r="H42" s="30"/>
      <c r="I42" s="12">
        <v>0</v>
      </c>
      <c r="J42" s="1" t="s">
        <v>107</v>
      </c>
      <c r="K42" s="3">
        <f>LOOKUP(J42,{"A",4;"B",3;"C",2;"D",1;"F",0;"N",0})*I42</f>
        <v>0</v>
      </c>
      <c r="L42" s="1"/>
      <c r="M42" s="7"/>
      <c r="N42" s="5" t="s">
        <v>61</v>
      </c>
      <c r="O42" s="6"/>
      <c r="P42" s="111"/>
      <c r="Q42" s="111"/>
      <c r="R42" s="111"/>
      <c r="S42" s="111"/>
      <c r="T42" s="111"/>
      <c r="U42" s="111"/>
      <c r="V42" s="111"/>
      <c r="W42" s="111"/>
      <c r="X42" s="111"/>
      <c r="Y42" s="112"/>
      <c r="Z42" s="12">
        <v>0</v>
      </c>
      <c r="AA42" s="113" t="s">
        <v>107</v>
      </c>
      <c r="AB42" s="114"/>
      <c r="AC42" s="34">
        <f>LOOKUP(AA42,{"A",4;"B",3;"C",2;"D",1;"F",0})*Z42</f>
        <v>0</v>
      </c>
      <c r="AD42" s="115"/>
      <c r="AE42" s="116"/>
      <c r="AF42" s="4"/>
    </row>
    <row r="43" spans="1:32">
      <c r="A43" s="40" t="s">
        <v>141</v>
      </c>
      <c r="B43" s="28"/>
      <c r="C43" s="29" t="s">
        <v>54</v>
      </c>
      <c r="D43" s="29"/>
      <c r="E43" s="29"/>
      <c r="F43" s="29"/>
      <c r="G43" s="29"/>
      <c r="H43" s="30"/>
      <c r="I43" s="12">
        <v>0</v>
      </c>
      <c r="J43" s="1" t="s">
        <v>107</v>
      </c>
      <c r="K43" s="3">
        <f>LOOKUP(J43,{"A",4;"B",3;"C",2;"D",1;"F",0;"N",0})*I43</f>
        <v>0</v>
      </c>
      <c r="L43" s="1"/>
      <c r="M43" s="7"/>
      <c r="N43" s="5" t="s">
        <v>61</v>
      </c>
      <c r="O43" s="6"/>
      <c r="P43" s="111"/>
      <c r="Q43" s="111"/>
      <c r="R43" s="111"/>
      <c r="S43" s="111"/>
      <c r="T43" s="111"/>
      <c r="U43" s="111"/>
      <c r="V43" s="111"/>
      <c r="W43" s="111"/>
      <c r="X43" s="111"/>
      <c r="Y43" s="112"/>
      <c r="Z43" s="12">
        <v>0</v>
      </c>
      <c r="AA43" s="113" t="s">
        <v>107</v>
      </c>
      <c r="AB43" s="114"/>
      <c r="AC43" s="34">
        <f>LOOKUP(AA43,{"A",4;"B",3;"C",2;"D",1;"F",0})*Z43</f>
        <v>0</v>
      </c>
      <c r="AD43" s="115"/>
      <c r="AE43" s="116"/>
      <c r="AF43" s="4"/>
    </row>
    <row r="44" spans="1:32">
      <c r="A44" s="28"/>
      <c r="B44" s="29"/>
      <c r="C44" s="29"/>
      <c r="D44" s="29"/>
      <c r="E44" s="29"/>
      <c r="F44" s="29"/>
      <c r="G44" s="29"/>
      <c r="H44" s="39"/>
      <c r="I44" s="29"/>
      <c r="J44" s="29"/>
      <c r="K44" s="29"/>
      <c r="L44" s="29"/>
      <c r="M44" s="29"/>
      <c r="N44" s="5" t="s">
        <v>61</v>
      </c>
      <c r="O44" s="6"/>
      <c r="P44" s="111"/>
      <c r="Q44" s="111"/>
      <c r="R44" s="111"/>
      <c r="S44" s="111"/>
      <c r="T44" s="111"/>
      <c r="U44" s="111"/>
      <c r="V44" s="111"/>
      <c r="W44" s="111"/>
      <c r="X44" s="111"/>
      <c r="Y44" s="112"/>
      <c r="Z44" s="12">
        <v>0</v>
      </c>
      <c r="AA44" s="113" t="s">
        <v>107</v>
      </c>
      <c r="AB44" s="114"/>
      <c r="AC44" s="34">
        <f>LOOKUP(AA44,{"A",4;"B",3;"C",2;"D",1;"F",0})*Z44</f>
        <v>0</v>
      </c>
      <c r="AD44" s="115"/>
      <c r="AE44" s="116"/>
      <c r="AF44" s="4"/>
    </row>
    <row r="45" spans="1:32">
      <c r="A45" s="117" t="s">
        <v>22</v>
      </c>
      <c r="B45" s="118"/>
      <c r="C45" s="118"/>
      <c r="D45" s="118"/>
      <c r="E45" s="118"/>
      <c r="F45" s="118"/>
      <c r="G45" s="118"/>
      <c r="H45" s="119"/>
      <c r="I45" s="26" t="s">
        <v>14</v>
      </c>
      <c r="J45" s="26" t="s">
        <v>15</v>
      </c>
      <c r="K45" s="26" t="s">
        <v>16</v>
      </c>
      <c r="L45" s="26" t="s">
        <v>17</v>
      </c>
      <c r="M45" s="27" t="s">
        <v>18</v>
      </c>
      <c r="N45" s="5" t="s">
        <v>61</v>
      </c>
      <c r="O45" s="6"/>
      <c r="P45" s="111"/>
      <c r="Q45" s="111"/>
      <c r="R45" s="111"/>
      <c r="S45" s="111"/>
      <c r="T45" s="111"/>
      <c r="U45" s="111"/>
      <c r="V45" s="111"/>
      <c r="W45" s="111"/>
      <c r="X45" s="111"/>
      <c r="Y45" s="112"/>
      <c r="Z45" s="12">
        <v>0</v>
      </c>
      <c r="AA45" s="113" t="s">
        <v>107</v>
      </c>
      <c r="AB45" s="114"/>
      <c r="AC45" s="34">
        <f>LOOKUP(AA45,{"A",4;"B",3;"C",2;"D",1;"F",0})*Z45</f>
        <v>0</v>
      </c>
      <c r="AD45" s="115"/>
      <c r="AE45" s="116"/>
      <c r="AF45" s="4"/>
    </row>
    <row r="46" spans="1:32">
      <c r="A46" s="40" t="s">
        <v>59</v>
      </c>
      <c r="B46" s="28"/>
      <c r="C46" s="29" t="s">
        <v>55</v>
      </c>
      <c r="D46" s="29"/>
      <c r="E46" s="29"/>
      <c r="F46" s="29"/>
      <c r="G46" s="29"/>
      <c r="H46" s="30"/>
      <c r="I46" s="12">
        <v>0</v>
      </c>
      <c r="J46" s="1" t="s">
        <v>107</v>
      </c>
      <c r="K46" s="3">
        <f>LOOKUP(J46,{"A",4;"B",3;"C",2;"D",1;"F",0;"N",0})*I46</f>
        <v>0</v>
      </c>
      <c r="L46" s="1"/>
      <c r="M46" s="67"/>
      <c r="N46" s="5" t="s">
        <v>61</v>
      </c>
      <c r="O46" s="6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2">
        <v>0</v>
      </c>
      <c r="AA46" s="113" t="s">
        <v>107</v>
      </c>
      <c r="AB46" s="114"/>
      <c r="AC46" s="34">
        <f>LOOKUP(AA46,{"A",4;"B",3;"C",2;"D",1;"F",0})*Z46</f>
        <v>0</v>
      </c>
      <c r="AD46" s="115"/>
      <c r="AE46" s="116"/>
      <c r="AF46" s="4"/>
    </row>
    <row r="47" spans="1:32">
      <c r="A47" s="40" t="s">
        <v>60</v>
      </c>
      <c r="B47" s="28"/>
      <c r="C47" s="29" t="s">
        <v>56</v>
      </c>
      <c r="D47" s="29"/>
      <c r="E47" s="29"/>
      <c r="F47" s="29"/>
      <c r="G47" s="29"/>
      <c r="H47" s="30"/>
      <c r="I47" s="12">
        <v>0</v>
      </c>
      <c r="J47" s="1" t="s">
        <v>107</v>
      </c>
      <c r="K47" s="3">
        <f>LOOKUP(J47,{"A",4;"B",3;"C",2;"D",1;"F",0;"N",0})*I47</f>
        <v>0</v>
      </c>
      <c r="L47" s="1"/>
      <c r="M47" s="7"/>
      <c r="N47" s="5" t="s">
        <v>61</v>
      </c>
      <c r="O47" s="6"/>
      <c r="P47" s="111"/>
      <c r="Q47" s="111"/>
      <c r="R47" s="111"/>
      <c r="S47" s="111"/>
      <c r="T47" s="111"/>
      <c r="U47" s="111"/>
      <c r="V47" s="111"/>
      <c r="W47" s="111"/>
      <c r="X47" s="111"/>
      <c r="Y47" s="112"/>
      <c r="Z47" s="12">
        <v>0</v>
      </c>
      <c r="AA47" s="113" t="s">
        <v>107</v>
      </c>
      <c r="AB47" s="114"/>
      <c r="AC47" s="34">
        <f>LOOKUP(AA47,{"A",4;"B",3;"C",2;"D",1;"F",0})*Z47</f>
        <v>0</v>
      </c>
      <c r="AD47" s="115"/>
      <c r="AE47" s="116"/>
      <c r="AF47" s="4"/>
    </row>
    <row r="48" spans="1:32">
      <c r="A48" s="40" t="s">
        <v>61</v>
      </c>
      <c r="B48" s="28"/>
      <c r="C48" s="29"/>
      <c r="D48" s="29"/>
      <c r="E48" s="29"/>
      <c r="F48" s="29"/>
      <c r="G48" s="29"/>
      <c r="H48" s="30"/>
      <c r="I48" s="12">
        <v>0</v>
      </c>
      <c r="J48" s="1" t="s">
        <v>107</v>
      </c>
      <c r="K48" s="3">
        <f>LOOKUP(J48,{"A",4;"B",3;"C",2;"D",1;"F",0;"N",0})*I48</f>
        <v>0</v>
      </c>
      <c r="L48" s="1"/>
      <c r="M48" s="1"/>
      <c r="N48" s="52"/>
      <c r="O48" s="19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45"/>
    </row>
    <row r="49" spans="1:33">
      <c r="A49" s="40" t="s">
        <v>61</v>
      </c>
      <c r="B49" s="28"/>
      <c r="C49" s="29"/>
      <c r="D49" s="29"/>
      <c r="E49" s="29"/>
      <c r="F49" s="29"/>
      <c r="G49" s="29"/>
      <c r="H49" s="30"/>
      <c r="I49" s="12">
        <v>0</v>
      </c>
      <c r="J49" s="1" t="s">
        <v>107</v>
      </c>
      <c r="K49" s="3">
        <f>LOOKUP(J49,{"A",4;"B",3;"C",2;"D",1;"F",0;"N",0})*I49</f>
        <v>0</v>
      </c>
      <c r="L49" s="1"/>
      <c r="M49" s="1"/>
      <c r="N49" s="81" t="s">
        <v>39</v>
      </c>
      <c r="O49" s="82"/>
      <c r="P49" s="82"/>
      <c r="Q49" s="82"/>
      <c r="R49" s="82"/>
      <c r="S49" s="82"/>
      <c r="T49" s="82"/>
      <c r="U49" s="109">
        <f>SUM(I14:I15,I17:I34,I37:I43,I46:I52,I53:I64,Z14:Z20,Z22:Z29,Z37:Z47)</f>
        <v>0</v>
      </c>
      <c r="V49" s="110"/>
      <c r="W49" s="110"/>
      <c r="Z49" s="21"/>
      <c r="AA49" s="21"/>
      <c r="AB49" s="21"/>
      <c r="AC49" s="21"/>
      <c r="AD49" s="47" t="s">
        <v>42</v>
      </c>
      <c r="AE49" s="107">
        <f>SUM(I37:I43,I46:I64,Z37:Z47)</f>
        <v>0</v>
      </c>
      <c r="AF49" s="77"/>
      <c r="AG49" s="22"/>
    </row>
    <row r="50" spans="1:33">
      <c r="A50" s="40" t="s">
        <v>61</v>
      </c>
      <c r="B50" s="28"/>
      <c r="C50" s="29"/>
      <c r="D50" s="29"/>
      <c r="E50" s="29"/>
      <c r="F50" s="29"/>
      <c r="G50" s="29"/>
      <c r="H50" s="30"/>
      <c r="I50" s="12">
        <v>0</v>
      </c>
      <c r="J50" s="1" t="s">
        <v>107</v>
      </c>
      <c r="K50" s="3">
        <f>LOOKUP(J50,{"A",4;"B",3;"C",2;"D",1;"F",0;"N",0})*I50</f>
        <v>0</v>
      </c>
      <c r="L50" s="1"/>
      <c r="M50" s="1"/>
      <c r="N50" s="52"/>
      <c r="O50" s="19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45"/>
    </row>
    <row r="51" spans="1:33">
      <c r="A51" s="40" t="s">
        <v>61</v>
      </c>
      <c r="B51" s="28"/>
      <c r="C51" s="29"/>
      <c r="D51" s="29"/>
      <c r="E51" s="29"/>
      <c r="F51" s="29"/>
      <c r="G51" s="29"/>
      <c r="H51" s="30"/>
      <c r="I51" s="12">
        <v>0</v>
      </c>
      <c r="J51" s="1" t="s">
        <v>107</v>
      </c>
      <c r="K51" s="3">
        <f>LOOKUP(J51,{"A",4;"B",3;"C",2;"D",1;"F",0;"N",0})*I51</f>
        <v>0</v>
      </c>
      <c r="L51" s="1"/>
      <c r="M51" s="1"/>
      <c r="N51" s="81" t="s">
        <v>40</v>
      </c>
      <c r="O51" s="82"/>
      <c r="P51" s="82"/>
      <c r="Q51" s="109">
        <f>SUM(K14+K17+K18+K19+K20+K21+K22+K23+K24+K25+K26+K15+K27+K28+K29+K30+K31+K32+K33+K34+K37+K38+K39+K40+K41+K42+K43+K46+K47-K48+K49+K50+K51+K52+K53+K56+K59+K62+AC14+AC15+AC16+AC17+AC18+AC19+AC20+AC22+AC23+AC24+AC25+AC26+AC27+AC28+AC29+AC37+AC38+AC39+AC40+AC41+AC42+AC43+AC44+AC45+AC46+AC47)</f>
        <v>0</v>
      </c>
      <c r="R51" s="110"/>
      <c r="S51" s="110"/>
      <c r="T51" s="110"/>
      <c r="U51" s="110"/>
      <c r="V51" s="110"/>
      <c r="W51" s="68"/>
      <c r="X51" s="18"/>
      <c r="Z51" s="21"/>
      <c r="AA51" s="21"/>
      <c r="AB51" s="21"/>
      <c r="AD51" s="47" t="s">
        <v>43</v>
      </c>
      <c r="AE51" s="107">
        <f>SUM(K37+K38+K39+K40+K41+K42+K43+K46+K47+K48+K49+K50+K51+K52+K53+K56+K59+K62+AC37+AC38+AC39+AC40+AC41+AC42+AC43+AC44+AC45+AC46+AC47)</f>
        <v>0</v>
      </c>
      <c r="AF51" s="108"/>
    </row>
    <row r="52" spans="1:33">
      <c r="A52" s="40" t="s">
        <v>61</v>
      </c>
      <c r="B52" s="28"/>
      <c r="C52" s="29"/>
      <c r="D52" s="29"/>
      <c r="E52" s="29"/>
      <c r="F52" s="29"/>
      <c r="G52" s="29"/>
      <c r="H52" s="30"/>
      <c r="I52" s="12">
        <v>0</v>
      </c>
      <c r="J52" s="1" t="s">
        <v>107</v>
      </c>
      <c r="K52" s="3">
        <f>LOOKUP(J52,{"A",4;"B",3;"C",2;"D",1;"F",0;"N",0})*I52</f>
        <v>0</v>
      </c>
      <c r="L52" s="1"/>
      <c r="M52" s="1"/>
      <c r="N52" s="52"/>
      <c r="O52" s="19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45"/>
    </row>
    <row r="53" spans="1:33">
      <c r="A53" s="85" t="s">
        <v>62</v>
      </c>
      <c r="B53" s="86"/>
      <c r="C53" s="86"/>
      <c r="D53" s="86"/>
      <c r="E53" s="86"/>
      <c r="F53" s="86"/>
      <c r="G53" s="86"/>
      <c r="H53" s="87"/>
      <c r="I53" s="88">
        <v>0</v>
      </c>
      <c r="J53" s="91" t="s">
        <v>107</v>
      </c>
      <c r="K53" s="94">
        <f>LOOKUP(J53,{"A",4;"B",3;"C",2;"D",1;"F",0;"N",0})*I53</f>
        <v>0</v>
      </c>
      <c r="L53" s="91"/>
      <c r="M53" s="91"/>
      <c r="N53" s="82" t="s">
        <v>41</v>
      </c>
      <c r="O53" s="82"/>
      <c r="P53" s="82"/>
      <c r="Q53" s="82"/>
      <c r="R53" s="82"/>
      <c r="S53" s="82"/>
      <c r="T53" s="105" t="e">
        <f>Q51/U49</f>
        <v>#DIV/0!</v>
      </c>
      <c r="U53" s="105"/>
      <c r="V53" s="105"/>
      <c r="W53" s="105"/>
      <c r="X53" s="18"/>
      <c r="Z53" s="21"/>
      <c r="AA53" s="21"/>
      <c r="AB53" s="21"/>
      <c r="AC53" s="21"/>
      <c r="AD53" s="47" t="s">
        <v>44</v>
      </c>
      <c r="AE53" s="76" t="e">
        <f>AE51/AE49</f>
        <v>#DIV/0!</v>
      </c>
      <c r="AF53" s="77"/>
    </row>
    <row r="54" spans="1:33">
      <c r="A54" s="78" t="s">
        <v>23</v>
      </c>
      <c r="B54" s="79"/>
      <c r="C54" s="79"/>
      <c r="D54" s="79"/>
      <c r="E54" s="79"/>
      <c r="F54" s="79"/>
      <c r="G54" s="79"/>
      <c r="H54" s="80"/>
      <c r="I54" s="89"/>
      <c r="J54" s="92"/>
      <c r="K54" s="95" t="e">
        <f>LOOKUP(J54,{"A",4;"B",3;"C",2;"D",1;"F",0;"N",0})*I54</f>
        <v>#N/A</v>
      </c>
      <c r="L54" s="92"/>
      <c r="M54" s="92"/>
      <c r="N54" s="19"/>
      <c r="O54" s="19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45"/>
    </row>
    <row r="55" spans="1:33">
      <c r="A55" s="84" t="s">
        <v>63</v>
      </c>
      <c r="B55" s="76"/>
      <c r="C55" s="76"/>
      <c r="D55" s="76"/>
      <c r="E55" s="76"/>
      <c r="F55" s="76"/>
      <c r="G55" s="76"/>
      <c r="H55" s="77"/>
      <c r="I55" s="90"/>
      <c r="J55" s="93"/>
      <c r="K55" s="96" t="e">
        <f>LOOKUP(J55,{"A",4;"B",3;"C",2;"D",1;"F",0;"N",0})*I55</f>
        <v>#N/A</v>
      </c>
      <c r="L55" s="93"/>
      <c r="M55" s="93"/>
      <c r="N55" s="106" t="s">
        <v>45</v>
      </c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1"/>
      <c r="AA55" s="101"/>
      <c r="AB55" s="101"/>
      <c r="AC55" s="101"/>
      <c r="AD55" s="101"/>
      <c r="AE55" s="101"/>
      <c r="AF55" s="104"/>
    </row>
    <row r="56" spans="1:33">
      <c r="A56" s="85" t="s">
        <v>64</v>
      </c>
      <c r="B56" s="86"/>
      <c r="C56" s="86"/>
      <c r="D56" s="86"/>
      <c r="E56" s="86"/>
      <c r="F56" s="86"/>
      <c r="G56" s="86"/>
      <c r="H56" s="87"/>
      <c r="I56" s="88">
        <v>0</v>
      </c>
      <c r="J56" s="91" t="s">
        <v>107</v>
      </c>
      <c r="K56" s="94">
        <f>LOOKUP(J56,{"A",4;"B",3;"C",2;"D",1;"F",0;"N",0})*I56</f>
        <v>0</v>
      </c>
      <c r="L56" s="97"/>
      <c r="M56" s="97"/>
      <c r="N56" s="60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61"/>
      <c r="Z56" s="102" t="s">
        <v>79</v>
      </c>
      <c r="AA56" s="102"/>
      <c r="AB56" s="102"/>
      <c r="AC56" s="102"/>
      <c r="AD56" s="102"/>
      <c r="AE56" s="102"/>
      <c r="AF56" s="103"/>
    </row>
    <row r="57" spans="1:33">
      <c r="A57" s="78" t="s">
        <v>23</v>
      </c>
      <c r="B57" s="79"/>
      <c r="C57" s="79"/>
      <c r="D57" s="79"/>
      <c r="E57" s="79"/>
      <c r="F57" s="79"/>
      <c r="G57" s="79"/>
      <c r="H57" s="80"/>
      <c r="I57" s="89"/>
      <c r="J57" s="92"/>
      <c r="K57" s="95" t="e">
        <f>LOOKUP(J57,{"A",4;"B",3;"C",2;"D",1;"F",0;"N",0})*I57</f>
        <v>#N/A</v>
      </c>
      <c r="L57" s="98"/>
      <c r="M57" s="98"/>
      <c r="N57" s="52"/>
      <c r="O57" s="19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45"/>
    </row>
    <row r="58" spans="1:33">
      <c r="A58" s="84" t="s">
        <v>65</v>
      </c>
      <c r="B58" s="76"/>
      <c r="C58" s="76"/>
      <c r="D58" s="76"/>
      <c r="E58" s="76"/>
      <c r="F58" s="76"/>
      <c r="G58" s="76"/>
      <c r="H58" s="77"/>
      <c r="I58" s="90"/>
      <c r="J58" s="93"/>
      <c r="K58" s="96" t="e">
        <f>LOOKUP(J58,{"A",4;"B",3;"C",2;"D",1;"F",0;"N",0})*I58</f>
        <v>#N/A</v>
      </c>
      <c r="L58" s="99"/>
      <c r="M58" s="99"/>
      <c r="N58" s="100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4"/>
    </row>
    <row r="59" spans="1:33">
      <c r="A59" s="85" t="s">
        <v>66</v>
      </c>
      <c r="B59" s="86"/>
      <c r="C59" s="86"/>
      <c r="D59" s="86"/>
      <c r="E59" s="86"/>
      <c r="F59" s="86"/>
      <c r="G59" s="86"/>
      <c r="H59" s="87"/>
      <c r="I59" s="88">
        <v>0</v>
      </c>
      <c r="J59" s="91" t="s">
        <v>107</v>
      </c>
      <c r="K59" s="94">
        <f>LOOKUP(J59,{"A",4;"B",3;"C",2;"D",1;"F",0;"N",0})*I59</f>
        <v>0</v>
      </c>
      <c r="L59" s="97"/>
      <c r="M59" s="97"/>
      <c r="N59" s="81" t="s">
        <v>82</v>
      </c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3"/>
    </row>
    <row r="60" spans="1:33">
      <c r="A60" s="78" t="s">
        <v>23</v>
      </c>
      <c r="B60" s="79"/>
      <c r="C60" s="79"/>
      <c r="D60" s="79"/>
      <c r="E60" s="79"/>
      <c r="F60" s="79"/>
      <c r="G60" s="79"/>
      <c r="H60" s="80"/>
      <c r="I60" s="89"/>
      <c r="J60" s="92"/>
      <c r="K60" s="95" t="e">
        <f>LOOKUP(J60,{"A",4;"B",3;"C",2;"D",1;"F",0;"N",0})*I60</f>
        <v>#N/A</v>
      </c>
      <c r="L60" s="98"/>
      <c r="M60" s="98"/>
      <c r="N60" s="52"/>
      <c r="O60" s="75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45"/>
    </row>
    <row r="61" spans="1:33">
      <c r="A61" s="84" t="s">
        <v>67</v>
      </c>
      <c r="B61" s="76"/>
      <c r="C61" s="76"/>
      <c r="D61" s="76"/>
      <c r="E61" s="76"/>
      <c r="F61" s="76"/>
      <c r="G61" s="76"/>
      <c r="H61" s="77"/>
      <c r="I61" s="90"/>
      <c r="J61" s="93"/>
      <c r="K61" s="96" t="e">
        <f>LOOKUP(J61,{"A",4;"B",3;"C",2;"D",1;"F",0;"N",0})*I61</f>
        <v>#N/A</v>
      </c>
      <c r="L61" s="99"/>
      <c r="M61" s="99"/>
      <c r="N61" s="52"/>
      <c r="O61" s="19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45"/>
    </row>
    <row r="62" spans="1:33">
      <c r="A62" s="85" t="s">
        <v>68</v>
      </c>
      <c r="B62" s="86"/>
      <c r="C62" s="86"/>
      <c r="D62" s="86"/>
      <c r="E62" s="86"/>
      <c r="F62" s="86"/>
      <c r="G62" s="86"/>
      <c r="H62" s="87"/>
      <c r="I62" s="88">
        <v>0</v>
      </c>
      <c r="J62" s="91" t="s">
        <v>107</v>
      </c>
      <c r="K62" s="94">
        <f>LOOKUP(J62,{"A",4;"B",3;"C",2;"D",1;"F",0;"N",0})*I62</f>
        <v>0</v>
      </c>
      <c r="L62" s="97"/>
      <c r="M62" s="97"/>
      <c r="N62" s="100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8"/>
      <c r="Z62" s="76" t="s">
        <v>144</v>
      </c>
      <c r="AA62" s="76"/>
      <c r="AB62" s="76"/>
      <c r="AC62" s="76"/>
      <c r="AD62" s="76"/>
      <c r="AE62" s="76"/>
      <c r="AF62" s="77"/>
    </row>
    <row r="63" spans="1:33">
      <c r="A63" s="78" t="s">
        <v>23</v>
      </c>
      <c r="B63" s="79"/>
      <c r="C63" s="79"/>
      <c r="D63" s="79"/>
      <c r="E63" s="79"/>
      <c r="F63" s="79"/>
      <c r="G63" s="79"/>
      <c r="H63" s="80"/>
      <c r="I63" s="89"/>
      <c r="J63" s="92"/>
      <c r="K63" s="95" t="e">
        <f>LOOKUP(J63,{"A",4;"B",3;"C",2;"D",1;"F",0;"N",0})*I63</f>
        <v>#N/A</v>
      </c>
      <c r="L63" s="98"/>
      <c r="M63" s="98"/>
      <c r="N63" s="81" t="s">
        <v>46</v>
      </c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18"/>
      <c r="Z63" s="82" t="s">
        <v>25</v>
      </c>
      <c r="AA63" s="82"/>
      <c r="AB63" s="82"/>
      <c r="AC63" s="82"/>
      <c r="AD63" s="82"/>
      <c r="AE63" s="82"/>
      <c r="AF63" s="83"/>
    </row>
    <row r="64" spans="1:33">
      <c r="A64" s="84" t="s">
        <v>69</v>
      </c>
      <c r="B64" s="76"/>
      <c r="C64" s="76"/>
      <c r="D64" s="76"/>
      <c r="E64" s="76"/>
      <c r="F64" s="76"/>
      <c r="G64" s="76"/>
      <c r="H64" s="77"/>
      <c r="I64" s="90"/>
      <c r="J64" s="93"/>
      <c r="K64" s="96" t="e">
        <f>LOOKUP(J64,{"A",4;"B",3;"C",2;"D",1;"F",0;"N",0})*I64</f>
        <v>#N/A</v>
      </c>
      <c r="L64" s="99"/>
      <c r="M64" s="99"/>
      <c r="N64" s="62"/>
      <c r="O64" s="63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5"/>
    </row>
    <row r="65" spans="1:26">
      <c r="A65" s="18" t="s">
        <v>142</v>
      </c>
      <c r="B65" s="18"/>
      <c r="C65" s="18"/>
      <c r="D65" s="18"/>
      <c r="E65" s="18"/>
      <c r="F65" s="18"/>
      <c r="G65" s="18"/>
      <c r="H65" s="19"/>
      <c r="I65" s="69"/>
      <c r="J65" s="25"/>
      <c r="K65" s="25"/>
      <c r="L65" s="25"/>
      <c r="M65" s="25"/>
      <c r="Z65" s="66" t="s">
        <v>143</v>
      </c>
    </row>
    <row r="66" spans="1:26">
      <c r="A66" s="18"/>
      <c r="B66" s="18"/>
      <c r="C66" s="18"/>
      <c r="D66" s="18"/>
      <c r="E66" s="18"/>
      <c r="F66" s="18"/>
      <c r="G66" s="18"/>
      <c r="H66" s="19"/>
      <c r="I66" s="69"/>
      <c r="J66" s="25"/>
      <c r="K66" s="25"/>
      <c r="L66" s="25"/>
      <c r="M66" s="25"/>
    </row>
    <row r="68" spans="1:26">
      <c r="A68" s="16" t="s">
        <v>87</v>
      </c>
    </row>
    <row r="69" spans="1:26">
      <c r="A69" s="16" t="s">
        <v>86</v>
      </c>
    </row>
  </sheetData>
  <mergeCells count="160">
    <mergeCell ref="B5:H5"/>
    <mergeCell ref="M5:N5"/>
    <mergeCell ref="O5:W5"/>
    <mergeCell ref="F7:H7"/>
    <mergeCell ref="M7:W7"/>
    <mergeCell ref="X7:AF7"/>
    <mergeCell ref="A13:H13"/>
    <mergeCell ref="N13:Y13"/>
    <mergeCell ref="AA13:AB13"/>
    <mergeCell ref="AD13:AE13"/>
    <mergeCell ref="D9:H9"/>
    <mergeCell ref="M9:V9"/>
    <mergeCell ref="W9:AF9"/>
    <mergeCell ref="M10:AF10"/>
    <mergeCell ref="E11:H11"/>
    <mergeCell ref="M11:Q11"/>
    <mergeCell ref="R11:AF11"/>
    <mergeCell ref="N14:Y14"/>
    <mergeCell ref="AA14:AB14"/>
    <mergeCell ref="AD14:AE14"/>
    <mergeCell ref="N15:Y15"/>
    <mergeCell ref="AA15:AB15"/>
    <mergeCell ref="AD15:AE15"/>
    <mergeCell ref="M12:AF12"/>
    <mergeCell ref="A16:H16"/>
    <mergeCell ref="N16:Y16"/>
    <mergeCell ref="AA16:AB16"/>
    <mergeCell ref="AD16:AE16"/>
    <mergeCell ref="N17:Y17"/>
    <mergeCell ref="AA17:AB17"/>
    <mergeCell ref="AD17:AE17"/>
    <mergeCell ref="N20:Y20"/>
    <mergeCell ref="AA20:AB20"/>
    <mergeCell ref="AD20:AE20"/>
    <mergeCell ref="N21:Y21"/>
    <mergeCell ref="AA21:AB21"/>
    <mergeCell ref="AD21:AE21"/>
    <mergeCell ref="N18:Y18"/>
    <mergeCell ref="AA18:AB18"/>
    <mergeCell ref="AD18:AE18"/>
    <mergeCell ref="N19:Y19"/>
    <mergeCell ref="AA19:AB19"/>
    <mergeCell ref="AD19:AE19"/>
    <mergeCell ref="N24:Y24"/>
    <mergeCell ref="AA24:AB24"/>
    <mergeCell ref="AD24:AE24"/>
    <mergeCell ref="N25:Y25"/>
    <mergeCell ref="AA25:AB25"/>
    <mergeCell ref="AD25:AE25"/>
    <mergeCell ref="N22:Y22"/>
    <mergeCell ref="AA22:AB22"/>
    <mergeCell ref="AD22:AE22"/>
    <mergeCell ref="N23:Y23"/>
    <mergeCell ref="AA23:AB23"/>
    <mergeCell ref="AD23:AE23"/>
    <mergeCell ref="N28:Y28"/>
    <mergeCell ref="AA28:AB28"/>
    <mergeCell ref="AD28:AE28"/>
    <mergeCell ref="N29:Y29"/>
    <mergeCell ref="AA29:AB29"/>
    <mergeCell ref="AD29:AE29"/>
    <mergeCell ref="N26:Y26"/>
    <mergeCell ref="AA26:AB26"/>
    <mergeCell ref="AD26:AE26"/>
    <mergeCell ref="N27:Y27"/>
    <mergeCell ref="AA27:AB27"/>
    <mergeCell ref="AD27:AE27"/>
    <mergeCell ref="N30:AF30"/>
    <mergeCell ref="N31:AF31"/>
    <mergeCell ref="N32:AF32"/>
    <mergeCell ref="N33:AF33"/>
    <mergeCell ref="N34:AF34"/>
    <mergeCell ref="A36:H36"/>
    <mergeCell ref="AA36:AB36"/>
    <mergeCell ref="AD36:AE36"/>
    <mergeCell ref="P39:Y39"/>
    <mergeCell ref="AA39:AB39"/>
    <mergeCell ref="AD39:AE39"/>
    <mergeCell ref="P40:Y40"/>
    <mergeCell ref="AA40:AB40"/>
    <mergeCell ref="AD40:AE40"/>
    <mergeCell ref="A37:B37"/>
    <mergeCell ref="P37:Y37"/>
    <mergeCell ref="AA37:AB37"/>
    <mergeCell ref="AD37:AE37"/>
    <mergeCell ref="P38:Y38"/>
    <mergeCell ref="AA38:AB38"/>
    <mergeCell ref="AD38:AE38"/>
    <mergeCell ref="P43:Y43"/>
    <mergeCell ref="AA43:AB43"/>
    <mergeCell ref="AD43:AE43"/>
    <mergeCell ref="P44:Y44"/>
    <mergeCell ref="AA44:AB44"/>
    <mergeCell ref="AD44:AE44"/>
    <mergeCell ref="P41:Y41"/>
    <mergeCell ref="AA41:AB41"/>
    <mergeCell ref="AD41:AE41"/>
    <mergeCell ref="P42:Y42"/>
    <mergeCell ref="AA42:AB42"/>
    <mergeCell ref="AD42:AE42"/>
    <mergeCell ref="P47:Y47"/>
    <mergeCell ref="AA47:AB47"/>
    <mergeCell ref="AD47:AE47"/>
    <mergeCell ref="N49:T49"/>
    <mergeCell ref="U49:W49"/>
    <mergeCell ref="AE49:AF49"/>
    <mergeCell ref="A45:H45"/>
    <mergeCell ref="P45:Y45"/>
    <mergeCell ref="AA45:AB45"/>
    <mergeCell ref="AD45:AE45"/>
    <mergeCell ref="P46:Y46"/>
    <mergeCell ref="AA46:AB46"/>
    <mergeCell ref="AD46:AE46"/>
    <mergeCell ref="T53:W53"/>
    <mergeCell ref="AE53:AF53"/>
    <mergeCell ref="A54:H54"/>
    <mergeCell ref="A55:H55"/>
    <mergeCell ref="N55:Y55"/>
    <mergeCell ref="Z55:AF55"/>
    <mergeCell ref="N51:P51"/>
    <mergeCell ref="AE51:AF51"/>
    <mergeCell ref="A53:H53"/>
    <mergeCell ref="I53:I55"/>
    <mergeCell ref="J53:J55"/>
    <mergeCell ref="K53:K55"/>
    <mergeCell ref="L53:L55"/>
    <mergeCell ref="M53:M55"/>
    <mergeCell ref="N53:S53"/>
    <mergeCell ref="Q51:V51"/>
    <mergeCell ref="Z56:AF56"/>
    <mergeCell ref="A57:H57"/>
    <mergeCell ref="A58:H58"/>
    <mergeCell ref="N58:AF58"/>
    <mergeCell ref="A59:H59"/>
    <mergeCell ref="I59:I61"/>
    <mergeCell ref="J59:J61"/>
    <mergeCell ref="K59:K61"/>
    <mergeCell ref="L59:L61"/>
    <mergeCell ref="M59:M61"/>
    <mergeCell ref="A56:H56"/>
    <mergeCell ref="I56:I58"/>
    <mergeCell ref="J56:J58"/>
    <mergeCell ref="K56:K58"/>
    <mergeCell ref="L56:L58"/>
    <mergeCell ref="M56:M58"/>
    <mergeCell ref="Z62:AF62"/>
    <mergeCell ref="A63:H63"/>
    <mergeCell ref="N63:X63"/>
    <mergeCell ref="Z63:AF63"/>
    <mergeCell ref="A64:H64"/>
    <mergeCell ref="N59:AF59"/>
    <mergeCell ref="A60:H60"/>
    <mergeCell ref="A61:H61"/>
    <mergeCell ref="A62:H62"/>
    <mergeCell ref="I62:I64"/>
    <mergeCell ref="J62:J64"/>
    <mergeCell ref="K62:K64"/>
    <mergeCell ref="L62:L64"/>
    <mergeCell ref="M62:M64"/>
    <mergeCell ref="N62:X62"/>
  </mergeCells>
  <phoneticPr fontId="10" type="noConversion"/>
  <pageMargins left="0.2" right="0.2" top="0.55118110236220497" bottom="0.55118110236220497" header="0.31496062992126" footer="0.31496062992126"/>
  <pageSetup paperSize="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AH73"/>
  <sheetViews>
    <sheetView showWhiteSpace="0" topLeftCell="A47" zoomScale="125" zoomScaleNormal="125" zoomScalePageLayoutView="125" workbookViewId="0">
      <selection activeCell="AA73" sqref="AA73"/>
    </sheetView>
  </sheetViews>
  <sheetFormatPr baseColWidth="10" defaultColWidth="8.83203125" defaultRowHeight="15" x14ac:dyDescent="0"/>
  <cols>
    <col min="1" max="1" width="8.6640625" style="16" customWidth="1"/>
    <col min="2" max="2" width="3.5" style="16" customWidth="1"/>
    <col min="3" max="3" width="8.83203125" style="16" customWidth="1"/>
    <col min="4" max="4" width="3.5" style="16" customWidth="1"/>
    <col min="5" max="5" width="2.5" style="16" customWidth="1"/>
    <col min="6" max="6" width="7" style="16" customWidth="1"/>
    <col min="7" max="7" width="9" style="16" customWidth="1"/>
    <col min="8" max="8" width="13.1640625" style="16" customWidth="1"/>
    <col min="9" max="9" width="8.5" style="20" customWidth="1"/>
    <col min="10" max="10" width="4.33203125" style="16" customWidth="1"/>
    <col min="11" max="11" width="3.5" style="16" customWidth="1"/>
    <col min="12" max="12" width="6" style="16" customWidth="1"/>
    <col min="13" max="13" width="5.6640625" style="16" customWidth="1"/>
    <col min="14" max="14" width="4.6640625" style="16" customWidth="1"/>
    <col min="15" max="15" width="2.83203125" style="20" customWidth="1"/>
    <col min="16" max="16" width="9.6640625" style="20" customWidth="1"/>
    <col min="17" max="17" width="2" style="16" customWidth="1"/>
    <col min="18" max="19" width="1.83203125" style="16" customWidth="1"/>
    <col min="20" max="20" width="0.83203125" style="16" customWidth="1"/>
    <col min="21" max="21" width="2" style="16" customWidth="1"/>
    <col min="22" max="22" width="0.6640625" style="16" customWidth="1"/>
    <col min="23" max="23" width="1.5" style="16" customWidth="1"/>
    <col min="24" max="24" width="7.83203125" style="16" customWidth="1"/>
    <col min="25" max="25" width="4.33203125" style="16" customWidth="1"/>
    <col min="26" max="26" width="9.6640625" style="16" customWidth="1"/>
    <col min="27" max="27" width="4" style="16" customWidth="1"/>
    <col min="28" max="29" width="2.1640625" style="16" customWidth="1"/>
    <col min="30" max="30" width="5.6640625" style="16" customWidth="1"/>
    <col min="31" max="31" width="2.33203125" style="16" customWidth="1"/>
    <col min="32" max="32" width="3.5" style="16" customWidth="1"/>
    <col min="33" max="33" width="4.1640625" style="16" customWidth="1"/>
    <col min="34" max="16384" width="8.83203125" style="16"/>
  </cols>
  <sheetData>
    <row r="1" spans="1:33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>
      <c r="A3" s="14" t="s">
        <v>83</v>
      </c>
      <c r="B3" s="15"/>
      <c r="C3" s="15"/>
      <c r="D3" s="15"/>
      <c r="E3" s="15"/>
      <c r="F3" s="15"/>
      <c r="G3" s="15"/>
      <c r="H3" s="15"/>
      <c r="I3" s="15"/>
      <c r="J3" s="15"/>
      <c r="K3" s="17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>
      <c r="A4" s="18"/>
      <c r="B4" s="18"/>
      <c r="C4" s="18"/>
      <c r="D4" s="18"/>
      <c r="E4" s="18"/>
      <c r="F4" s="18"/>
      <c r="G4" s="18"/>
      <c r="H4" s="18"/>
      <c r="I4" s="19"/>
      <c r="J4" s="18"/>
    </row>
    <row r="5" spans="1:33">
      <c r="A5" s="21" t="s">
        <v>31</v>
      </c>
      <c r="B5" s="101"/>
      <c r="C5" s="101"/>
      <c r="D5" s="101"/>
      <c r="E5" s="101"/>
      <c r="F5" s="101"/>
      <c r="G5" s="101"/>
      <c r="H5" s="101"/>
      <c r="I5" s="101"/>
      <c r="J5" s="18"/>
      <c r="N5" s="124" t="s">
        <v>80</v>
      </c>
      <c r="O5" s="124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22"/>
      <c r="AA5" s="18"/>
      <c r="AB5" s="18"/>
      <c r="AC5" s="18"/>
      <c r="AD5" s="18"/>
      <c r="AE5" s="18"/>
      <c r="AF5" s="18"/>
      <c r="AG5" s="18"/>
    </row>
    <row r="6" spans="1:33">
      <c r="A6" s="18"/>
      <c r="B6" s="18"/>
      <c r="C6" s="18"/>
      <c r="D6" s="18"/>
      <c r="E6" s="18"/>
      <c r="F6" s="18"/>
      <c r="G6" s="18"/>
      <c r="H6" s="18"/>
      <c r="I6" s="19"/>
      <c r="J6" s="18"/>
      <c r="O6" s="19"/>
      <c r="P6" s="19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>
      <c r="A7" s="21" t="s">
        <v>32</v>
      </c>
      <c r="B7" s="21"/>
      <c r="C7" s="21"/>
      <c r="D7" s="21"/>
      <c r="E7" s="23"/>
      <c r="F7" s="126"/>
      <c r="G7" s="126"/>
      <c r="H7" s="126"/>
      <c r="I7" s="126"/>
      <c r="J7" s="22"/>
      <c r="N7" s="128" t="s">
        <v>34</v>
      </c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01"/>
      <c r="Z7" s="101"/>
      <c r="AA7" s="101"/>
      <c r="AB7" s="101"/>
      <c r="AC7" s="101"/>
      <c r="AD7" s="101"/>
      <c r="AE7" s="101"/>
      <c r="AF7" s="101"/>
      <c r="AG7" s="22"/>
    </row>
    <row r="8" spans="1:33">
      <c r="A8" s="18"/>
      <c r="B8" s="18"/>
      <c r="C8" s="18"/>
      <c r="D8" s="18"/>
      <c r="E8" s="18"/>
      <c r="F8" s="18"/>
      <c r="G8" s="18"/>
      <c r="H8" s="18"/>
      <c r="I8" s="19"/>
      <c r="J8" s="18"/>
      <c r="O8" s="19"/>
      <c r="P8" s="19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>
      <c r="A9" s="24" t="s">
        <v>81</v>
      </c>
      <c r="B9" s="18"/>
      <c r="C9" s="18"/>
      <c r="D9" s="101"/>
      <c r="E9" s="101"/>
      <c r="F9" s="101"/>
      <c r="G9" s="101"/>
      <c r="H9" s="101"/>
      <c r="I9" s="101"/>
      <c r="J9" s="22"/>
      <c r="N9" s="124" t="s">
        <v>35</v>
      </c>
      <c r="O9" s="124"/>
      <c r="P9" s="124"/>
      <c r="Q9" s="124"/>
      <c r="R9" s="124"/>
      <c r="S9" s="124"/>
      <c r="T9" s="124"/>
      <c r="U9" s="124"/>
      <c r="V9" s="124"/>
      <c r="W9" s="124"/>
      <c r="X9" s="101"/>
      <c r="Y9" s="101"/>
      <c r="Z9" s="101"/>
      <c r="AA9" s="101"/>
      <c r="AB9" s="101"/>
      <c r="AC9" s="101"/>
      <c r="AD9" s="101"/>
      <c r="AE9" s="101"/>
      <c r="AF9" s="101"/>
      <c r="AG9" s="11"/>
    </row>
    <row r="10" spans="1:33">
      <c r="A10" s="18"/>
      <c r="B10" s="21"/>
      <c r="C10" s="21"/>
      <c r="D10" s="21"/>
      <c r="E10" s="18"/>
      <c r="F10" s="18"/>
      <c r="G10" s="18"/>
      <c r="H10" s="18"/>
      <c r="I10" s="19"/>
      <c r="J10" s="18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1"/>
    </row>
    <row r="11" spans="1:33">
      <c r="A11" s="21" t="s">
        <v>33</v>
      </c>
      <c r="B11" s="18"/>
      <c r="C11" s="18"/>
      <c r="D11" s="18"/>
      <c r="E11" s="101"/>
      <c r="F11" s="101"/>
      <c r="G11" s="101"/>
      <c r="H11" s="101"/>
      <c r="I11" s="101"/>
      <c r="J11" s="18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8"/>
    </row>
    <row r="12" spans="1:33">
      <c r="A12" s="21"/>
      <c r="B12" s="18"/>
      <c r="C12" s="18"/>
      <c r="D12" s="18"/>
      <c r="E12" s="25"/>
      <c r="F12" s="25"/>
      <c r="G12" s="25"/>
      <c r="H12" s="25"/>
      <c r="I12" s="25"/>
      <c r="J12" s="18"/>
      <c r="N12" s="127" t="s">
        <v>36</v>
      </c>
      <c r="O12" s="127"/>
      <c r="P12" s="127"/>
      <c r="Q12" s="127"/>
      <c r="R12" s="127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1"/>
    </row>
    <row r="13" spans="1:33" s="18" customFormat="1">
      <c r="A13" s="129" t="s">
        <v>84</v>
      </c>
      <c r="B13" s="129"/>
      <c r="C13" s="129"/>
      <c r="D13" s="129"/>
      <c r="E13" s="129"/>
      <c r="F13" s="129"/>
      <c r="G13" s="130"/>
      <c r="H13" s="130"/>
      <c r="I13" s="130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"/>
    </row>
    <row r="14" spans="1:33"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</row>
    <row r="15" spans="1:33">
      <c r="A15" s="117" t="s">
        <v>2</v>
      </c>
      <c r="B15" s="118"/>
      <c r="C15" s="118"/>
      <c r="D15" s="118"/>
      <c r="E15" s="118"/>
      <c r="F15" s="118"/>
      <c r="G15" s="118"/>
      <c r="H15" s="118"/>
      <c r="I15" s="119"/>
      <c r="J15" s="26" t="s">
        <v>14</v>
      </c>
      <c r="K15" s="26" t="s">
        <v>15</v>
      </c>
      <c r="L15" s="26" t="s">
        <v>16</v>
      </c>
      <c r="M15" s="26" t="s">
        <v>17</v>
      </c>
      <c r="N15" s="26" t="s">
        <v>18</v>
      </c>
      <c r="O15" s="117" t="s">
        <v>19</v>
      </c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9"/>
      <c r="AA15" s="26" t="s">
        <v>14</v>
      </c>
      <c r="AB15" s="117" t="s">
        <v>15</v>
      </c>
      <c r="AC15" s="119"/>
      <c r="AD15" s="27" t="s">
        <v>16</v>
      </c>
      <c r="AE15" s="117" t="s">
        <v>17</v>
      </c>
      <c r="AF15" s="119"/>
      <c r="AG15" s="26" t="s">
        <v>18</v>
      </c>
    </row>
    <row r="16" spans="1:33">
      <c r="A16" s="28" t="s">
        <v>3</v>
      </c>
      <c r="B16" s="29"/>
      <c r="C16" s="29"/>
      <c r="D16" s="29"/>
      <c r="E16" s="29"/>
      <c r="F16" s="29"/>
      <c r="G16" s="29"/>
      <c r="H16" s="29"/>
      <c r="I16" s="30"/>
      <c r="J16" s="12">
        <v>0</v>
      </c>
      <c r="K16" s="1" t="s">
        <v>107</v>
      </c>
      <c r="L16" s="3">
        <f>LOOKUP(K16,{"A",4;"B",3;"C",2;"D",1;"F",0;"N",0})*J16</f>
        <v>0</v>
      </c>
      <c r="M16" s="1"/>
      <c r="N16" s="2"/>
      <c r="O16" s="32" t="s">
        <v>89</v>
      </c>
      <c r="P16" s="33"/>
      <c r="Q16" s="123" t="s">
        <v>124</v>
      </c>
      <c r="R16" s="123"/>
      <c r="S16" s="123"/>
      <c r="T16" s="123"/>
      <c r="U16" s="123"/>
      <c r="V16" s="123"/>
      <c r="W16" s="123"/>
      <c r="X16" s="123"/>
      <c r="Y16" s="123"/>
      <c r="Z16" s="114"/>
      <c r="AA16" s="12">
        <v>0</v>
      </c>
      <c r="AB16" s="113" t="s">
        <v>107</v>
      </c>
      <c r="AC16" s="114"/>
      <c r="AD16" s="34">
        <f>LOOKUP(AB16,{"A",4;"B",3;"C",2;"D",1;"F",0;"N",0})*AA16</f>
        <v>0</v>
      </c>
      <c r="AE16" s="115"/>
      <c r="AF16" s="116"/>
      <c r="AG16" s="1"/>
    </row>
    <row r="17" spans="1:33">
      <c r="A17" s="28" t="s">
        <v>26</v>
      </c>
      <c r="B17" s="29"/>
      <c r="C17" s="29"/>
      <c r="D17" s="29"/>
      <c r="E17" s="29"/>
      <c r="F17" s="29"/>
      <c r="G17" s="29"/>
      <c r="H17" s="29" t="s">
        <v>109</v>
      </c>
      <c r="I17" s="30" t="s">
        <v>77</v>
      </c>
      <c r="J17" s="12">
        <v>0</v>
      </c>
      <c r="K17" s="1" t="s">
        <v>107</v>
      </c>
      <c r="L17" s="3">
        <f>LOOKUP(K17,{"A",4;"B",3;"C",2;"D",1;"F",0;"N",0})*J17</f>
        <v>0</v>
      </c>
      <c r="M17" s="1"/>
      <c r="N17" s="1"/>
      <c r="O17" s="32" t="s">
        <v>90</v>
      </c>
      <c r="P17" s="33"/>
      <c r="Q17" s="123" t="s">
        <v>125</v>
      </c>
      <c r="R17" s="123"/>
      <c r="S17" s="123"/>
      <c r="T17" s="123"/>
      <c r="U17" s="123"/>
      <c r="V17" s="123"/>
      <c r="W17" s="123"/>
      <c r="X17" s="123"/>
      <c r="Y17" s="123"/>
      <c r="Z17" s="114"/>
      <c r="AA17" s="12">
        <v>0</v>
      </c>
      <c r="AB17" s="113" t="s">
        <v>107</v>
      </c>
      <c r="AC17" s="114"/>
      <c r="AD17" s="34">
        <f>LOOKUP(AB17,{"A",4;"B",3;"C",2;"D",1;"F",0;"N",0})*AA17</f>
        <v>0</v>
      </c>
      <c r="AE17" s="115"/>
      <c r="AF17" s="116"/>
      <c r="AG17" s="1"/>
    </row>
    <row r="18" spans="1:33">
      <c r="A18" s="117" t="s">
        <v>4</v>
      </c>
      <c r="B18" s="118"/>
      <c r="C18" s="118"/>
      <c r="D18" s="118"/>
      <c r="E18" s="118"/>
      <c r="F18" s="118"/>
      <c r="G18" s="118"/>
      <c r="H18" s="118"/>
      <c r="I18" s="119"/>
      <c r="J18" s="26" t="s">
        <v>14</v>
      </c>
      <c r="K18" s="26" t="s">
        <v>15</v>
      </c>
      <c r="L18" s="26" t="s">
        <v>16</v>
      </c>
      <c r="M18" s="26" t="s">
        <v>17</v>
      </c>
      <c r="N18" s="26" t="s">
        <v>18</v>
      </c>
      <c r="O18" s="32" t="s">
        <v>91</v>
      </c>
      <c r="P18" s="33"/>
      <c r="Q18" s="123" t="s">
        <v>126</v>
      </c>
      <c r="R18" s="123"/>
      <c r="S18" s="123"/>
      <c r="T18" s="123"/>
      <c r="U18" s="123"/>
      <c r="V18" s="123"/>
      <c r="W18" s="123"/>
      <c r="X18" s="123"/>
      <c r="Y18" s="123"/>
      <c r="Z18" s="114"/>
      <c r="AA18" s="12">
        <v>0</v>
      </c>
      <c r="AB18" s="113" t="s">
        <v>107</v>
      </c>
      <c r="AC18" s="114"/>
      <c r="AD18" s="34">
        <f>LOOKUP(AB18,{"A",4;"B",3;"C",2;"D",1;"F",0;"N",0})*AA18</f>
        <v>0</v>
      </c>
      <c r="AE18" s="115"/>
      <c r="AF18" s="116"/>
      <c r="AG18" s="1"/>
    </row>
    <row r="19" spans="1:33">
      <c r="A19" s="28" t="s">
        <v>133</v>
      </c>
      <c r="B19" s="29"/>
      <c r="C19" s="29"/>
      <c r="D19" s="29"/>
      <c r="E19" s="29"/>
      <c r="F19" s="29"/>
      <c r="G19" s="29"/>
      <c r="H19" s="29"/>
      <c r="I19" s="30"/>
      <c r="J19" s="12">
        <v>0</v>
      </c>
      <c r="K19" s="1" t="s">
        <v>107</v>
      </c>
      <c r="L19" s="3">
        <f>LOOKUP(K19,{"A",4;"B",3;"C",2;"D",1;"F",0;"N",0})*J19</f>
        <v>0</v>
      </c>
      <c r="M19" s="1"/>
      <c r="N19" s="1"/>
      <c r="O19" s="132" t="s">
        <v>117</v>
      </c>
      <c r="P19" s="111"/>
      <c r="Q19" s="123" t="s">
        <v>127</v>
      </c>
      <c r="R19" s="123"/>
      <c r="S19" s="123"/>
      <c r="T19" s="123"/>
      <c r="U19" s="123"/>
      <c r="V19" s="123"/>
      <c r="W19" s="123"/>
      <c r="X19" s="123"/>
      <c r="Y19" s="123"/>
      <c r="Z19" s="114"/>
      <c r="AA19" s="12">
        <v>0</v>
      </c>
      <c r="AB19" s="113" t="s">
        <v>107</v>
      </c>
      <c r="AC19" s="114"/>
      <c r="AD19" s="34">
        <f>LOOKUP(AB19,{"A",4;"B",3;"C",2;"D",1;"F",0;"N",0})*AA19</f>
        <v>0</v>
      </c>
      <c r="AE19" s="115"/>
      <c r="AF19" s="116"/>
      <c r="AG19" s="1"/>
    </row>
    <row r="20" spans="1:33">
      <c r="A20" s="28" t="s">
        <v>134</v>
      </c>
      <c r="B20" s="29"/>
      <c r="C20" s="29"/>
      <c r="D20" s="29"/>
      <c r="E20" s="29"/>
      <c r="F20" s="29"/>
      <c r="G20" s="29"/>
      <c r="H20" s="29"/>
      <c r="I20" s="30"/>
      <c r="J20" s="12">
        <v>0</v>
      </c>
      <c r="K20" s="1" t="s">
        <v>107</v>
      </c>
      <c r="L20" s="3">
        <f>LOOKUP(K20,{"A",4;"B",3;"C",2;"D",1;"F",0;"N",0})*J20</f>
        <v>0</v>
      </c>
      <c r="M20" s="1"/>
      <c r="N20" s="1"/>
      <c r="O20" s="132" t="s">
        <v>118</v>
      </c>
      <c r="P20" s="111"/>
      <c r="Q20" s="123" t="s">
        <v>128</v>
      </c>
      <c r="R20" s="123"/>
      <c r="S20" s="123"/>
      <c r="T20" s="123"/>
      <c r="U20" s="123"/>
      <c r="V20" s="123"/>
      <c r="W20" s="123"/>
      <c r="X20" s="123"/>
      <c r="Y20" s="123"/>
      <c r="Z20" s="114"/>
      <c r="AA20" s="12">
        <v>0</v>
      </c>
      <c r="AB20" s="113" t="s">
        <v>107</v>
      </c>
      <c r="AC20" s="114"/>
      <c r="AD20" s="34">
        <f>LOOKUP(AB20,{"A",4;"B",3;"C",2;"D",1;"F",0;"N",0})*AA20</f>
        <v>0</v>
      </c>
      <c r="AE20" s="115"/>
      <c r="AF20" s="116"/>
      <c r="AG20" s="1"/>
    </row>
    <row r="21" spans="1:33">
      <c r="A21" s="28" t="s">
        <v>27</v>
      </c>
      <c r="B21" s="29"/>
      <c r="C21" s="29"/>
      <c r="D21" s="29"/>
      <c r="E21" s="29"/>
      <c r="F21" s="29"/>
      <c r="G21" s="29"/>
      <c r="H21" s="29"/>
      <c r="I21" s="30"/>
      <c r="J21" s="12">
        <v>0</v>
      </c>
      <c r="K21" s="1" t="s">
        <v>107</v>
      </c>
      <c r="L21" s="3">
        <f>LOOKUP(K21,{"A",4;"B",3;"C",2;"D",1;"F",0;"N",0})*J21</f>
        <v>0</v>
      </c>
      <c r="M21" s="1"/>
      <c r="N21" s="1"/>
      <c r="O21" s="11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14"/>
      <c r="AA21" s="12">
        <v>0</v>
      </c>
      <c r="AB21" s="113" t="s">
        <v>107</v>
      </c>
      <c r="AC21" s="114"/>
      <c r="AD21" s="34">
        <f>LOOKUP(AB21,{"A",4;"B",3;"C",2;"D",1;"F",0;"N",0})*AA21</f>
        <v>0</v>
      </c>
      <c r="AE21" s="115"/>
      <c r="AF21" s="116"/>
      <c r="AG21" s="1"/>
    </row>
    <row r="22" spans="1:33">
      <c r="A22" s="28" t="s">
        <v>28</v>
      </c>
      <c r="B22" s="29"/>
      <c r="C22" s="29"/>
      <c r="D22" s="29"/>
      <c r="E22" s="29"/>
      <c r="F22" s="29"/>
      <c r="G22" s="29"/>
      <c r="H22" s="29" t="s">
        <v>109</v>
      </c>
      <c r="I22" s="30" t="s">
        <v>76</v>
      </c>
      <c r="J22" s="12">
        <v>0</v>
      </c>
      <c r="K22" s="1" t="s">
        <v>107</v>
      </c>
      <c r="L22" s="3">
        <f>LOOKUP(K22,{"A",4;"B",3;"C",2;"D",1;"F",0;"N",0})*J22</f>
        <v>0</v>
      </c>
      <c r="M22" s="1"/>
      <c r="N22" s="1"/>
      <c r="O22" s="11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14"/>
      <c r="AA22" s="12">
        <v>0</v>
      </c>
      <c r="AB22" s="113" t="s">
        <v>107</v>
      </c>
      <c r="AC22" s="114"/>
      <c r="AD22" s="34">
        <f>LOOKUP(AB22,{"A",4;"B",3;"C",2;"D",1;"F",0;"N",0})*AA22</f>
        <v>0</v>
      </c>
      <c r="AE22" s="115"/>
      <c r="AF22" s="116"/>
      <c r="AG22" s="1"/>
    </row>
    <row r="23" spans="1:33">
      <c r="A23" s="28" t="s">
        <v>5</v>
      </c>
      <c r="B23" s="29"/>
      <c r="C23" s="29"/>
      <c r="D23" s="29"/>
      <c r="E23" s="29"/>
      <c r="F23" s="29"/>
      <c r="G23" s="29"/>
      <c r="H23" s="29"/>
      <c r="I23" s="30"/>
      <c r="J23" s="12">
        <v>0</v>
      </c>
      <c r="K23" s="1" t="s">
        <v>107</v>
      </c>
      <c r="L23" s="3">
        <f>LOOKUP(K23,{"A",4;"B",3;"C",2;"D",1;"F",0;"N",0})*J23</f>
        <v>0</v>
      </c>
      <c r="M23" s="1"/>
      <c r="N23" s="1"/>
      <c r="O23" s="117" t="s">
        <v>38</v>
      </c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9"/>
      <c r="AA23" s="26" t="s">
        <v>14</v>
      </c>
      <c r="AB23" s="117" t="s">
        <v>15</v>
      </c>
      <c r="AC23" s="119"/>
      <c r="AD23" s="27" t="s">
        <v>16</v>
      </c>
      <c r="AE23" s="117" t="s">
        <v>17</v>
      </c>
      <c r="AF23" s="119"/>
      <c r="AG23" s="26" t="s">
        <v>18</v>
      </c>
    </row>
    <row r="24" spans="1:33">
      <c r="A24" s="28" t="s">
        <v>6</v>
      </c>
      <c r="B24" s="29"/>
      <c r="C24" s="29"/>
      <c r="D24" s="29"/>
      <c r="E24" s="29"/>
      <c r="F24" s="29"/>
      <c r="G24" s="29"/>
      <c r="H24" s="29"/>
      <c r="I24" s="30"/>
      <c r="J24" s="12">
        <v>0</v>
      </c>
      <c r="K24" s="1" t="s">
        <v>107</v>
      </c>
      <c r="L24" s="3">
        <f>LOOKUP(K24,{"A",4;"B",3;"C",2;"D",1;"F",0;"N",0})*J24</f>
        <v>0</v>
      </c>
      <c r="M24" s="1"/>
      <c r="N24" s="1"/>
      <c r="O24" s="133" t="s">
        <v>92</v>
      </c>
      <c r="P24" s="134"/>
      <c r="Q24" s="123" t="s">
        <v>132</v>
      </c>
      <c r="R24" s="123"/>
      <c r="S24" s="123"/>
      <c r="T24" s="123"/>
      <c r="U24" s="123"/>
      <c r="V24" s="123"/>
      <c r="W24" s="123"/>
      <c r="X24" s="123"/>
      <c r="Y24" s="123"/>
      <c r="Z24" s="114"/>
      <c r="AA24" s="12">
        <v>0</v>
      </c>
      <c r="AB24" s="113" t="s">
        <v>107</v>
      </c>
      <c r="AC24" s="114"/>
      <c r="AD24" s="34">
        <f>LOOKUP(AB24,{"A",4;"B",3;"C",2;"D",1;"F",0;"N",0})*AA24</f>
        <v>0</v>
      </c>
      <c r="AE24" s="115"/>
      <c r="AF24" s="116"/>
      <c r="AG24" s="1"/>
    </row>
    <row r="25" spans="1:33">
      <c r="A25" s="28" t="s">
        <v>7</v>
      </c>
      <c r="B25" s="29"/>
      <c r="C25" s="29"/>
      <c r="D25" s="29"/>
      <c r="E25" s="29"/>
      <c r="F25" s="29"/>
      <c r="G25" s="29"/>
      <c r="H25" s="29"/>
      <c r="I25" s="30"/>
      <c r="J25" s="12">
        <v>0</v>
      </c>
      <c r="K25" s="1" t="s">
        <v>107</v>
      </c>
      <c r="L25" s="3">
        <f>LOOKUP(K25,{"A",4;"B",3;"C",2;"D",1;"F",0;"N",0})*J25</f>
        <v>0</v>
      </c>
      <c r="M25" s="1"/>
      <c r="N25" s="1"/>
      <c r="O25" s="133" t="s">
        <v>93</v>
      </c>
      <c r="P25" s="134"/>
      <c r="Q25" s="123" t="s">
        <v>129</v>
      </c>
      <c r="R25" s="123"/>
      <c r="S25" s="123"/>
      <c r="T25" s="123"/>
      <c r="U25" s="123"/>
      <c r="V25" s="123"/>
      <c r="W25" s="123"/>
      <c r="X25" s="123"/>
      <c r="Y25" s="123"/>
      <c r="Z25" s="114"/>
      <c r="AA25" s="12">
        <v>0</v>
      </c>
      <c r="AB25" s="113" t="s">
        <v>107</v>
      </c>
      <c r="AC25" s="114"/>
      <c r="AD25" s="34">
        <f>LOOKUP(AB25,{"A",4;"B",3;"C",2;"D",1;"F",0;"N",0})*AA25</f>
        <v>0</v>
      </c>
      <c r="AE25" s="115"/>
      <c r="AF25" s="116"/>
      <c r="AG25" s="1"/>
    </row>
    <row r="26" spans="1:33">
      <c r="A26" s="28" t="s">
        <v>7</v>
      </c>
      <c r="B26" s="29"/>
      <c r="C26" s="29"/>
      <c r="D26" s="29"/>
      <c r="E26" s="29"/>
      <c r="F26" s="29"/>
      <c r="G26" s="29"/>
      <c r="H26" s="29" t="s">
        <v>109</v>
      </c>
      <c r="I26" s="30" t="s">
        <v>76</v>
      </c>
      <c r="J26" s="12">
        <v>0</v>
      </c>
      <c r="K26" s="1" t="s">
        <v>107</v>
      </c>
      <c r="L26" s="3">
        <f>LOOKUP(K26,{"A",4;"B",3;"C",2;"D",1;"F",0;"N",0})*J26</f>
        <v>0</v>
      </c>
      <c r="M26" s="1"/>
      <c r="N26" s="1"/>
      <c r="O26" s="133" t="s">
        <v>94</v>
      </c>
      <c r="P26" s="134"/>
      <c r="Q26" s="123" t="s">
        <v>130</v>
      </c>
      <c r="R26" s="123"/>
      <c r="S26" s="123"/>
      <c r="T26" s="123"/>
      <c r="U26" s="123"/>
      <c r="V26" s="123"/>
      <c r="W26" s="123"/>
      <c r="X26" s="123"/>
      <c r="Y26" s="123"/>
      <c r="Z26" s="114"/>
      <c r="AA26" s="12">
        <v>0</v>
      </c>
      <c r="AB26" s="113" t="s">
        <v>107</v>
      </c>
      <c r="AC26" s="114"/>
      <c r="AD26" s="34">
        <f>LOOKUP(AB26,{"A",4;"B",3;"C",2;"D",1;"F",0;"N",0})*AA26</f>
        <v>0</v>
      </c>
      <c r="AE26" s="115"/>
      <c r="AF26" s="116"/>
      <c r="AG26" s="1"/>
    </row>
    <row r="27" spans="1:33">
      <c r="A27" s="28" t="s">
        <v>8</v>
      </c>
      <c r="B27" s="29"/>
      <c r="C27" s="29"/>
      <c r="D27" s="29"/>
      <c r="E27" s="29"/>
      <c r="F27" s="29"/>
      <c r="G27" s="29"/>
      <c r="H27" s="29"/>
      <c r="I27" s="30"/>
      <c r="J27" s="12">
        <v>0</v>
      </c>
      <c r="K27" s="1" t="s">
        <v>107</v>
      </c>
      <c r="L27" s="3">
        <f>LOOKUP(K27,{"A",4;"B",3;"C",2;"D",1;"F",0;"N",0})*J27</f>
        <v>0</v>
      </c>
      <c r="M27" s="1"/>
      <c r="N27" s="1"/>
      <c r="O27" s="133" t="s">
        <v>95</v>
      </c>
      <c r="P27" s="134"/>
      <c r="Q27" s="123" t="s">
        <v>131</v>
      </c>
      <c r="R27" s="123"/>
      <c r="S27" s="123"/>
      <c r="T27" s="123"/>
      <c r="U27" s="123"/>
      <c r="V27" s="123"/>
      <c r="W27" s="123"/>
      <c r="X27" s="123"/>
      <c r="Y27" s="123"/>
      <c r="Z27" s="114"/>
      <c r="AA27" s="12">
        <v>0</v>
      </c>
      <c r="AB27" s="113" t="s">
        <v>107</v>
      </c>
      <c r="AC27" s="114"/>
      <c r="AD27" s="34">
        <f>LOOKUP(AB27,{"A",4;"B",3;"C",2;"D",1;"F",0;"N",0})*AA27</f>
        <v>0</v>
      </c>
      <c r="AE27" s="115"/>
      <c r="AF27" s="116"/>
      <c r="AG27" s="1"/>
    </row>
    <row r="28" spans="1:33">
      <c r="A28" s="28" t="s">
        <v>9</v>
      </c>
      <c r="B28" s="29"/>
      <c r="C28" s="29"/>
      <c r="D28" s="29"/>
      <c r="E28" s="29"/>
      <c r="F28" s="29"/>
      <c r="G28" s="29"/>
      <c r="H28" s="29" t="s">
        <v>109</v>
      </c>
      <c r="I28" s="30" t="s">
        <v>78</v>
      </c>
      <c r="J28" s="12">
        <v>0</v>
      </c>
      <c r="K28" s="1" t="s">
        <v>107</v>
      </c>
      <c r="L28" s="3">
        <f>LOOKUP(K28,{"A",4;"B",3;"C",2;"D",1;"F",0;"N",0})*J28</f>
        <v>0</v>
      </c>
      <c r="M28" s="1"/>
      <c r="N28" s="1"/>
      <c r="O28" s="11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14"/>
      <c r="AA28" s="12">
        <v>0</v>
      </c>
      <c r="AB28" s="113" t="s">
        <v>107</v>
      </c>
      <c r="AC28" s="114"/>
      <c r="AD28" s="34">
        <f>LOOKUP(AB28,{"A",4;"B",3;"C",2;"D",1;"F",0;"N",0})*AA28</f>
        <v>0</v>
      </c>
      <c r="AE28" s="115"/>
      <c r="AF28" s="116"/>
      <c r="AG28" s="1"/>
    </row>
    <row r="29" spans="1:33">
      <c r="A29" s="28" t="s">
        <v>29</v>
      </c>
      <c r="B29" s="29"/>
      <c r="C29" s="29"/>
      <c r="D29" s="29"/>
      <c r="E29" s="29"/>
      <c r="F29" s="29"/>
      <c r="G29" s="29"/>
      <c r="H29" s="29"/>
      <c r="I29" s="30"/>
      <c r="J29" s="12">
        <v>0</v>
      </c>
      <c r="K29" s="1" t="s">
        <v>107</v>
      </c>
      <c r="L29" s="3">
        <f>LOOKUP(K29,{"A",4;"B",3;"C",2;"D",1;"F",0;"N",0})*J29</f>
        <v>0</v>
      </c>
      <c r="M29" s="1"/>
      <c r="N29" s="1"/>
      <c r="O29" s="11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14"/>
      <c r="AA29" s="12">
        <v>0</v>
      </c>
      <c r="AB29" s="113" t="s">
        <v>107</v>
      </c>
      <c r="AC29" s="114"/>
      <c r="AD29" s="34">
        <f>LOOKUP(AB29,{"A",4;"B",3;"C",2;"D",1;"F",0;"N",0})*AA29</f>
        <v>0</v>
      </c>
      <c r="AE29" s="115"/>
      <c r="AF29" s="116"/>
      <c r="AG29" s="1"/>
    </row>
    <row r="30" spans="1:33">
      <c r="A30" s="28" t="s">
        <v>30</v>
      </c>
      <c r="B30" s="29"/>
      <c r="C30" s="29"/>
      <c r="D30" s="29"/>
      <c r="E30" s="29"/>
      <c r="F30" s="29"/>
      <c r="G30" s="29"/>
      <c r="H30" s="29" t="s">
        <v>109</v>
      </c>
      <c r="I30" s="30" t="s">
        <v>78</v>
      </c>
      <c r="J30" s="12">
        <v>0</v>
      </c>
      <c r="K30" s="1" t="s">
        <v>107</v>
      </c>
      <c r="L30" s="3">
        <f>LOOKUP(K30,{"A",4;"B",3;"C",2;"D",1;"F",0;"N",0})*J30</f>
        <v>0</v>
      </c>
      <c r="M30" s="1"/>
      <c r="N30" s="1"/>
      <c r="O30" s="11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14"/>
      <c r="AA30" s="12">
        <v>0</v>
      </c>
      <c r="AB30" s="113" t="s">
        <v>107</v>
      </c>
      <c r="AC30" s="114"/>
      <c r="AD30" s="34">
        <f>LOOKUP(AB30,{"A",4;"B",3;"C",2;"D",1;"F",0;"N",0})*AA30</f>
        <v>0</v>
      </c>
      <c r="AE30" s="115"/>
      <c r="AF30" s="116"/>
      <c r="AG30" s="1"/>
    </row>
    <row r="31" spans="1:33">
      <c r="A31" s="28" t="s">
        <v>10</v>
      </c>
      <c r="B31" s="29"/>
      <c r="C31" s="29"/>
      <c r="D31" s="29"/>
      <c r="E31" s="29"/>
      <c r="F31" s="29"/>
      <c r="G31" s="29"/>
      <c r="H31" s="29"/>
      <c r="I31" s="30"/>
      <c r="J31" s="12">
        <v>0</v>
      </c>
      <c r="K31" s="1" t="s">
        <v>107</v>
      </c>
      <c r="L31" s="3">
        <f>LOOKUP(K31,{"A",4;"B",3;"C",2;"D",1;"F",0;"N",0})*J31</f>
        <v>0</v>
      </c>
      <c r="M31" s="1"/>
      <c r="N31" s="1"/>
      <c r="O31" s="11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14"/>
      <c r="AA31" s="12">
        <v>0</v>
      </c>
      <c r="AB31" s="113" t="s">
        <v>107</v>
      </c>
      <c r="AC31" s="114"/>
      <c r="AD31" s="34">
        <f>LOOKUP(AB31,{"A",4;"B",3;"C",2;"D",1;"F",0;"N",0})*AA31</f>
        <v>0</v>
      </c>
      <c r="AE31" s="115"/>
      <c r="AF31" s="116"/>
      <c r="AG31" s="1"/>
    </row>
    <row r="32" spans="1:33">
      <c r="A32" s="28" t="s">
        <v>11</v>
      </c>
      <c r="B32" s="29"/>
      <c r="C32" s="29"/>
      <c r="D32" s="29"/>
      <c r="E32" s="29"/>
      <c r="F32" s="29"/>
      <c r="G32" s="29"/>
      <c r="H32" s="29"/>
      <c r="I32" s="30"/>
      <c r="J32" s="12">
        <v>0</v>
      </c>
      <c r="K32" s="1" t="s">
        <v>107</v>
      </c>
      <c r="L32" s="3">
        <f>LOOKUP(K32,{"A",4;"B",3;"C",2;"D",1;"F",0;"N",0})*J32</f>
        <v>0</v>
      </c>
      <c r="M32" s="1"/>
      <c r="N32" s="1"/>
      <c r="O32" s="117" t="s">
        <v>20</v>
      </c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9"/>
    </row>
    <row r="33" spans="1:33">
      <c r="A33" s="28" t="s">
        <v>12</v>
      </c>
      <c r="B33" s="29"/>
      <c r="C33" s="29"/>
      <c r="D33" s="29"/>
      <c r="E33" s="29"/>
      <c r="F33" s="29"/>
      <c r="G33" s="29"/>
      <c r="H33" s="29"/>
      <c r="I33" s="30"/>
      <c r="J33" s="12">
        <v>0</v>
      </c>
      <c r="K33" s="1" t="s">
        <v>107</v>
      </c>
      <c r="L33" s="3">
        <f>LOOKUP(K33,{"A",4;"B",3;"C",2;"D",1;"F",0;"N",0})*J33</f>
        <v>0</v>
      </c>
      <c r="M33" s="1"/>
      <c r="N33" s="1"/>
      <c r="O33" s="11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14"/>
    </row>
    <row r="34" spans="1:33">
      <c r="A34" s="28" t="s">
        <v>13</v>
      </c>
      <c r="B34" s="29"/>
      <c r="C34" s="29"/>
      <c r="D34" s="29"/>
      <c r="E34" s="29"/>
      <c r="F34" s="29"/>
      <c r="G34" s="29"/>
      <c r="H34" s="29" t="s">
        <v>109</v>
      </c>
      <c r="I34" s="30" t="s">
        <v>78</v>
      </c>
      <c r="J34" s="12">
        <v>0</v>
      </c>
      <c r="K34" s="1" t="s">
        <v>107</v>
      </c>
      <c r="L34" s="3">
        <f>LOOKUP(K34,{"A",4;"B",3;"C",2;"D",1;"F",0;"N",0})*J34</f>
        <v>0</v>
      </c>
      <c r="M34" s="1"/>
      <c r="N34" s="1"/>
      <c r="O34" s="11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14"/>
    </row>
    <row r="35" spans="1:33">
      <c r="A35" s="28" t="s">
        <v>116</v>
      </c>
      <c r="B35" s="29"/>
      <c r="C35" s="29"/>
      <c r="D35" s="29"/>
      <c r="E35" s="29"/>
      <c r="F35" s="29"/>
      <c r="G35" s="29"/>
      <c r="H35" s="29"/>
      <c r="I35" s="30"/>
      <c r="J35" s="12">
        <v>0</v>
      </c>
      <c r="K35" s="1" t="s">
        <v>107</v>
      </c>
      <c r="L35" s="3">
        <f>LOOKUP(K35,{"A",4;"B",3;"C",2;"D",1;"F",0;"N",0})*J35</f>
        <v>0</v>
      </c>
      <c r="M35" s="1"/>
      <c r="N35" s="1"/>
      <c r="O35" s="11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14"/>
    </row>
    <row r="36" spans="1:33">
      <c r="A36" s="28" t="s">
        <v>116</v>
      </c>
      <c r="B36" s="29"/>
      <c r="C36" s="29"/>
      <c r="D36" s="29"/>
      <c r="E36" s="29"/>
      <c r="F36" s="29"/>
      <c r="G36" s="29"/>
      <c r="H36" s="29" t="s">
        <v>109</v>
      </c>
      <c r="I36" s="30" t="s">
        <v>78</v>
      </c>
      <c r="J36" s="12">
        <v>0</v>
      </c>
      <c r="K36" s="1" t="s">
        <v>107</v>
      </c>
      <c r="L36" s="3">
        <f>LOOKUP(K36,{"A",4;"B",3;"C",2;"D",1;"F",0;"N",0})*J36</f>
        <v>0</v>
      </c>
      <c r="M36" s="1"/>
      <c r="N36" s="1"/>
      <c r="O36" s="11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14"/>
    </row>
    <row r="37" spans="1:33">
      <c r="A37" s="28"/>
      <c r="B37" s="29"/>
      <c r="C37" s="29"/>
      <c r="D37" s="29"/>
      <c r="E37" s="29"/>
      <c r="F37" s="29"/>
      <c r="G37" s="29"/>
      <c r="H37" s="29"/>
      <c r="I37" s="73"/>
      <c r="J37" s="12"/>
      <c r="K37" s="1"/>
      <c r="L37" s="3"/>
      <c r="M37" s="1"/>
      <c r="N37" s="1"/>
      <c r="O37" s="71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2"/>
    </row>
    <row r="38" spans="1:33">
      <c r="A38" s="117" t="s">
        <v>21</v>
      </c>
      <c r="B38" s="118"/>
      <c r="C38" s="118"/>
      <c r="D38" s="118"/>
      <c r="E38" s="118"/>
      <c r="F38" s="118"/>
      <c r="G38" s="118"/>
      <c r="H38" s="118"/>
      <c r="I38" s="119"/>
      <c r="J38" s="26" t="s">
        <v>14</v>
      </c>
      <c r="K38" s="26" t="s">
        <v>15</v>
      </c>
      <c r="L38" s="26" t="s">
        <v>16</v>
      </c>
      <c r="M38" s="26" t="s">
        <v>17</v>
      </c>
      <c r="N38" s="26" t="s">
        <v>18</v>
      </c>
      <c r="O38" s="35" t="s">
        <v>24</v>
      </c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7"/>
      <c r="AA38" s="26" t="s">
        <v>14</v>
      </c>
      <c r="AB38" s="117" t="s">
        <v>15</v>
      </c>
      <c r="AC38" s="119"/>
      <c r="AD38" s="27" t="s">
        <v>16</v>
      </c>
      <c r="AE38" s="117" t="s">
        <v>17</v>
      </c>
      <c r="AF38" s="119"/>
      <c r="AG38" s="26" t="s">
        <v>18</v>
      </c>
    </row>
    <row r="39" spans="1:33" ht="18.75" customHeight="1">
      <c r="A39" s="122" t="s">
        <v>136</v>
      </c>
      <c r="B39" s="120"/>
      <c r="C39" s="29" t="s">
        <v>48</v>
      </c>
      <c r="D39" s="29"/>
      <c r="E39" s="29"/>
      <c r="F39" s="29"/>
      <c r="G39" s="29"/>
      <c r="H39" s="29"/>
      <c r="I39" s="30"/>
      <c r="J39" s="12">
        <v>0</v>
      </c>
      <c r="K39" s="1" t="s">
        <v>107</v>
      </c>
      <c r="L39" s="3">
        <f>LOOKUP(K39,{"A",4;"B",3;"C",2;"D",1;"F",0;"N",0})*J39</f>
        <v>0</v>
      </c>
      <c r="M39" s="1"/>
      <c r="N39" s="7"/>
      <c r="O39" s="38" t="s">
        <v>137</v>
      </c>
      <c r="P39" s="39"/>
      <c r="Q39" s="120" t="s">
        <v>37</v>
      </c>
      <c r="R39" s="120"/>
      <c r="S39" s="120"/>
      <c r="T39" s="120"/>
      <c r="U39" s="120"/>
      <c r="V39" s="120"/>
      <c r="W39" s="120"/>
      <c r="X39" s="120"/>
      <c r="Y39" s="120"/>
      <c r="Z39" s="121"/>
      <c r="AA39" s="12">
        <v>0</v>
      </c>
      <c r="AB39" s="113" t="s">
        <v>107</v>
      </c>
      <c r="AC39" s="114"/>
      <c r="AD39" s="34">
        <f>LOOKUP(AB39,{"A",4;"B",3;"C",2;"D",1;"F",0;"N",0})*AA39</f>
        <v>0</v>
      </c>
      <c r="AE39" s="115"/>
      <c r="AF39" s="116"/>
      <c r="AG39" s="4"/>
    </row>
    <row r="40" spans="1:33">
      <c r="A40" s="133" t="s">
        <v>57</v>
      </c>
      <c r="B40" s="134"/>
      <c r="C40" s="29" t="s">
        <v>49</v>
      </c>
      <c r="D40" s="29"/>
      <c r="E40" s="29"/>
      <c r="F40" s="29"/>
      <c r="G40" s="29"/>
      <c r="H40" s="29"/>
      <c r="I40" s="30"/>
      <c r="J40" s="12">
        <v>0</v>
      </c>
      <c r="K40" s="1" t="s">
        <v>107</v>
      </c>
      <c r="L40" s="3">
        <f>LOOKUP(K40,{"A",4;"B",3;"C",2;"D",1;"F",0;"N",0})*J40</f>
        <v>0</v>
      </c>
      <c r="M40" s="1"/>
      <c r="N40" s="7"/>
      <c r="O40" s="38" t="s">
        <v>73</v>
      </c>
      <c r="P40" s="39"/>
      <c r="Q40" s="120" t="s">
        <v>70</v>
      </c>
      <c r="R40" s="120"/>
      <c r="S40" s="120"/>
      <c r="T40" s="120"/>
      <c r="U40" s="120"/>
      <c r="V40" s="120"/>
      <c r="W40" s="120"/>
      <c r="X40" s="120"/>
      <c r="Y40" s="120"/>
      <c r="Z40" s="121"/>
      <c r="AA40" s="12">
        <v>0</v>
      </c>
      <c r="AB40" s="113" t="s">
        <v>107</v>
      </c>
      <c r="AC40" s="114"/>
      <c r="AD40" s="34">
        <f>LOOKUP(AB40,{"A",4;"B",3;"C",2;"D",1;"F",0;"N",0})*AA40</f>
        <v>0</v>
      </c>
      <c r="AE40" s="115"/>
      <c r="AF40" s="116"/>
      <c r="AG40" s="4"/>
    </row>
    <row r="41" spans="1:33">
      <c r="A41" s="133" t="s">
        <v>58</v>
      </c>
      <c r="B41" s="134"/>
      <c r="C41" s="29" t="s">
        <v>50</v>
      </c>
      <c r="D41" s="29"/>
      <c r="E41" s="29"/>
      <c r="F41" s="29"/>
      <c r="G41" s="29"/>
      <c r="H41" s="29"/>
      <c r="I41" s="30"/>
      <c r="J41" s="12">
        <v>0</v>
      </c>
      <c r="K41" s="1" t="s">
        <v>107</v>
      </c>
      <c r="L41" s="3">
        <f>LOOKUP(K41,{"A",4;"B",3;"C",2;"D",1;"F",0;"N",0})*J41</f>
        <v>0</v>
      </c>
      <c r="M41" s="1"/>
      <c r="N41" s="7"/>
      <c r="O41" s="38" t="s">
        <v>74</v>
      </c>
      <c r="P41" s="39"/>
      <c r="Q41" s="120" t="s">
        <v>71</v>
      </c>
      <c r="R41" s="120"/>
      <c r="S41" s="120"/>
      <c r="T41" s="120"/>
      <c r="U41" s="120"/>
      <c r="V41" s="120"/>
      <c r="W41" s="120"/>
      <c r="X41" s="120"/>
      <c r="Y41" s="120"/>
      <c r="Z41" s="121"/>
      <c r="AA41" s="12">
        <v>0</v>
      </c>
      <c r="AB41" s="113" t="s">
        <v>107</v>
      </c>
      <c r="AC41" s="114"/>
      <c r="AD41" s="34">
        <f>LOOKUP(AB41,{"A",4;"B",3;"C",2;"D",1;"F",0;"N",0})*AA41</f>
        <v>0</v>
      </c>
      <c r="AE41" s="115"/>
      <c r="AF41" s="116"/>
      <c r="AG41" s="4"/>
    </row>
    <row r="42" spans="1:33">
      <c r="A42" s="133" t="s">
        <v>138</v>
      </c>
      <c r="B42" s="134"/>
      <c r="C42" s="29" t="s">
        <v>51</v>
      </c>
      <c r="D42" s="29"/>
      <c r="E42" s="29"/>
      <c r="F42" s="29"/>
      <c r="G42" s="29"/>
      <c r="H42" s="29"/>
      <c r="I42" s="30"/>
      <c r="J42" s="12">
        <v>0</v>
      </c>
      <c r="K42" s="1" t="s">
        <v>107</v>
      </c>
      <c r="L42" s="3">
        <f>LOOKUP(K42,{"A",4;"B",3;"C",2;"D",1;"F",0;"N",0})*J42</f>
        <v>0</v>
      </c>
      <c r="M42" s="1"/>
      <c r="N42" s="7"/>
      <c r="O42" s="38" t="s">
        <v>75</v>
      </c>
      <c r="P42" s="39"/>
      <c r="Q42" s="120" t="s">
        <v>72</v>
      </c>
      <c r="R42" s="120"/>
      <c r="S42" s="120"/>
      <c r="T42" s="120"/>
      <c r="U42" s="120"/>
      <c r="V42" s="120"/>
      <c r="W42" s="120"/>
      <c r="X42" s="120"/>
      <c r="Y42" s="120"/>
      <c r="Z42" s="121"/>
      <c r="AA42" s="12">
        <v>0</v>
      </c>
      <c r="AB42" s="113" t="s">
        <v>107</v>
      </c>
      <c r="AC42" s="114"/>
      <c r="AD42" s="34">
        <f>LOOKUP(AB42,{"A",4;"B",3;"C",2;"D",1;"F",0;"N",0})*AA42</f>
        <v>0</v>
      </c>
      <c r="AE42" s="115"/>
      <c r="AF42" s="116"/>
      <c r="AG42" s="4"/>
    </row>
    <row r="43" spans="1:33">
      <c r="A43" s="133" t="s">
        <v>139</v>
      </c>
      <c r="B43" s="134"/>
      <c r="C43" s="29" t="s">
        <v>53</v>
      </c>
      <c r="D43" s="29"/>
      <c r="E43" s="29"/>
      <c r="F43" s="29"/>
      <c r="G43" s="29"/>
      <c r="H43" s="29"/>
      <c r="I43" s="30"/>
      <c r="J43" s="12">
        <v>0</v>
      </c>
      <c r="K43" s="1" t="s">
        <v>107</v>
      </c>
      <c r="L43" s="3">
        <f>LOOKUP(K43,{"A",4;"B",3;"C",2;"D",1;"F",0;"N",0})*J43</f>
        <v>0</v>
      </c>
      <c r="M43" s="1"/>
      <c r="N43" s="7"/>
      <c r="O43" s="5" t="s">
        <v>119</v>
      </c>
      <c r="P43" s="6"/>
      <c r="Q43" s="111" t="s">
        <v>120</v>
      </c>
      <c r="R43" s="111"/>
      <c r="S43" s="111"/>
      <c r="T43" s="111"/>
      <c r="U43" s="111"/>
      <c r="V43" s="111"/>
      <c r="W43" s="111"/>
      <c r="X43" s="111"/>
      <c r="Y43" s="111"/>
      <c r="Z43" s="112"/>
      <c r="AA43" s="12">
        <v>0</v>
      </c>
      <c r="AB43" s="113" t="s">
        <v>107</v>
      </c>
      <c r="AC43" s="114"/>
      <c r="AD43" s="34">
        <f>LOOKUP(AB43,{"A",4;"B",3;"C",2;"D",1;"F",0;"N",0})*AA43</f>
        <v>0</v>
      </c>
      <c r="AE43" s="115"/>
      <c r="AF43" s="116"/>
      <c r="AG43" s="4"/>
    </row>
    <row r="44" spans="1:33">
      <c r="A44" s="133" t="s">
        <v>140</v>
      </c>
      <c r="B44" s="134"/>
      <c r="C44" s="29" t="s">
        <v>52</v>
      </c>
      <c r="D44" s="29"/>
      <c r="E44" s="29"/>
      <c r="F44" s="29"/>
      <c r="G44" s="29"/>
      <c r="H44" s="29"/>
      <c r="I44" s="30"/>
      <c r="J44" s="12">
        <v>0</v>
      </c>
      <c r="K44" s="1" t="s">
        <v>107</v>
      </c>
      <c r="L44" s="3">
        <f>LOOKUP(K44,{"A",4;"B",3;"C",2;"D",1;"F",0;"N",0})*J44</f>
        <v>0</v>
      </c>
      <c r="M44" s="1"/>
      <c r="N44" s="7"/>
      <c r="O44" s="5" t="s">
        <v>121</v>
      </c>
      <c r="P44" s="6"/>
      <c r="Q44" s="111" t="s">
        <v>122</v>
      </c>
      <c r="R44" s="111"/>
      <c r="S44" s="111"/>
      <c r="T44" s="111"/>
      <c r="U44" s="111"/>
      <c r="V44" s="111"/>
      <c r="W44" s="111"/>
      <c r="X44" s="111"/>
      <c r="Y44" s="111"/>
      <c r="Z44" s="112"/>
      <c r="AA44" s="12">
        <v>0</v>
      </c>
      <c r="AB44" s="113" t="s">
        <v>107</v>
      </c>
      <c r="AC44" s="114"/>
      <c r="AD44" s="34">
        <f>LOOKUP(AB44,{"A",4;"B",3;"C",2;"D",1;"F",0;"N",0})*AA44</f>
        <v>0</v>
      </c>
      <c r="AE44" s="115"/>
      <c r="AF44" s="116"/>
      <c r="AG44" s="4"/>
    </row>
    <row r="45" spans="1:33">
      <c r="A45" s="133" t="s">
        <v>141</v>
      </c>
      <c r="B45" s="134"/>
      <c r="C45" s="29" t="s">
        <v>54</v>
      </c>
      <c r="D45" s="29"/>
      <c r="E45" s="29"/>
      <c r="F45" s="29"/>
      <c r="G45" s="29"/>
      <c r="H45" s="29"/>
      <c r="I45" s="30"/>
      <c r="J45" s="12">
        <v>0</v>
      </c>
      <c r="K45" s="1" t="s">
        <v>107</v>
      </c>
      <c r="L45" s="3">
        <f>LOOKUP(K45,{"A",4;"B",3;"C",2;"D",1;"F",0;"N",0})*J45</f>
        <v>0</v>
      </c>
      <c r="M45" s="1"/>
      <c r="N45" s="7"/>
      <c r="O45" s="5" t="s">
        <v>98</v>
      </c>
      <c r="P45" s="6"/>
      <c r="Q45" s="111" t="s">
        <v>99</v>
      </c>
      <c r="R45" s="111"/>
      <c r="S45" s="111"/>
      <c r="T45" s="111"/>
      <c r="U45" s="111"/>
      <c r="V45" s="111"/>
      <c r="W45" s="111"/>
      <c r="X45" s="111"/>
      <c r="Y45" s="111"/>
      <c r="Z45" s="112"/>
      <c r="AA45" s="12">
        <v>0</v>
      </c>
      <c r="AB45" s="113" t="s">
        <v>107</v>
      </c>
      <c r="AC45" s="114"/>
      <c r="AD45" s="34">
        <f>LOOKUP(AB45,{"A",4;"B",3;"C",2;"D",1;"F",0;"N",0})*AA45</f>
        <v>0</v>
      </c>
      <c r="AE45" s="115"/>
      <c r="AF45" s="116"/>
      <c r="AG45" s="4"/>
    </row>
    <row r="46" spans="1:33">
      <c r="A46" s="117" t="s">
        <v>22</v>
      </c>
      <c r="B46" s="118"/>
      <c r="C46" s="118"/>
      <c r="D46" s="118"/>
      <c r="E46" s="118"/>
      <c r="F46" s="118"/>
      <c r="G46" s="118"/>
      <c r="H46" s="118"/>
      <c r="I46" s="119"/>
      <c r="J46" s="26" t="s">
        <v>14</v>
      </c>
      <c r="K46" s="26" t="s">
        <v>15</v>
      </c>
      <c r="L46" s="26" t="s">
        <v>16</v>
      </c>
      <c r="M46" s="26" t="s">
        <v>17</v>
      </c>
      <c r="N46" s="27" t="s">
        <v>18</v>
      </c>
      <c r="O46" s="5" t="s">
        <v>121</v>
      </c>
      <c r="P46" s="6"/>
      <c r="Q46" s="111" t="s">
        <v>123</v>
      </c>
      <c r="R46" s="111"/>
      <c r="S46" s="111"/>
      <c r="T46" s="111"/>
      <c r="U46" s="111"/>
      <c r="V46" s="111"/>
      <c r="W46" s="111"/>
      <c r="X46" s="111"/>
      <c r="Y46" s="111"/>
      <c r="Z46" s="112"/>
      <c r="AA46" s="12">
        <v>0</v>
      </c>
      <c r="AB46" s="113" t="s">
        <v>107</v>
      </c>
      <c r="AC46" s="114"/>
      <c r="AD46" s="34">
        <f>LOOKUP(AB46,{"A",4;"B",3;"C",2;"D",1;"F",0;"N",0})*AA46</f>
        <v>0</v>
      </c>
      <c r="AE46" s="115"/>
      <c r="AF46" s="116"/>
      <c r="AG46" s="4"/>
    </row>
    <row r="47" spans="1:33">
      <c r="A47" s="38" t="s">
        <v>59</v>
      </c>
      <c r="B47" s="41"/>
      <c r="C47" s="29" t="s">
        <v>55</v>
      </c>
      <c r="D47" s="29"/>
      <c r="E47" s="29"/>
      <c r="F47" s="29"/>
      <c r="G47" s="29"/>
      <c r="H47" s="29"/>
      <c r="I47" s="30"/>
      <c r="J47" s="12">
        <v>0</v>
      </c>
      <c r="K47" s="1" t="s">
        <v>107</v>
      </c>
      <c r="L47" s="3">
        <f>LOOKUP(K47,{"A",4;"B",3;"C",2;"D",1;"F",0;"N",0})*J47</f>
        <v>0</v>
      </c>
      <c r="M47" s="1"/>
      <c r="N47" s="7"/>
      <c r="O47" s="5" t="s">
        <v>101</v>
      </c>
      <c r="P47" s="6"/>
      <c r="Q47" s="111" t="s">
        <v>102</v>
      </c>
      <c r="R47" s="111"/>
      <c r="S47" s="111"/>
      <c r="T47" s="111"/>
      <c r="U47" s="111"/>
      <c r="V47" s="111"/>
      <c r="W47" s="111"/>
      <c r="X47" s="111"/>
      <c r="Y47" s="111"/>
      <c r="Z47" s="112"/>
      <c r="AA47" s="12">
        <v>0</v>
      </c>
      <c r="AB47" s="113" t="s">
        <v>107</v>
      </c>
      <c r="AC47" s="114"/>
      <c r="AD47" s="34">
        <f>LOOKUP(AB47,{"A",4;"B",3;"C",2;"D",1;"F",0;"N",0})*AA47</f>
        <v>0</v>
      </c>
      <c r="AE47" s="115"/>
      <c r="AF47" s="116"/>
      <c r="AG47" s="4"/>
    </row>
    <row r="48" spans="1:33">
      <c r="A48" s="38" t="s">
        <v>60</v>
      </c>
      <c r="B48" s="41"/>
      <c r="C48" s="29" t="s">
        <v>56</v>
      </c>
      <c r="D48" s="29"/>
      <c r="E48" s="29"/>
      <c r="F48" s="29"/>
      <c r="G48" s="29"/>
      <c r="H48" s="29"/>
      <c r="I48" s="30"/>
      <c r="J48" s="12">
        <v>0</v>
      </c>
      <c r="K48" s="1" t="s">
        <v>107</v>
      </c>
      <c r="L48" s="3">
        <f>LOOKUP(K48,{"A",4;"B",3;"C",2;"D",1;"F",0;"N",0})*J48</f>
        <v>0</v>
      </c>
      <c r="M48" s="1"/>
      <c r="N48" s="7"/>
      <c r="O48" s="5" t="s">
        <v>61</v>
      </c>
      <c r="P48" s="6"/>
      <c r="Q48" s="111"/>
      <c r="R48" s="111"/>
      <c r="S48" s="111"/>
      <c r="T48" s="111"/>
      <c r="U48" s="111"/>
      <c r="V48" s="111"/>
      <c r="W48" s="111"/>
      <c r="X48" s="111"/>
      <c r="Y48" s="111"/>
      <c r="Z48" s="112"/>
      <c r="AA48" s="12">
        <v>0</v>
      </c>
      <c r="AB48" s="113" t="s">
        <v>107</v>
      </c>
      <c r="AC48" s="114"/>
      <c r="AD48" s="34">
        <f>LOOKUP(AB48,{"A",4;"B",3;"C",2;"D",1;"F",0;"N",0})*AA48</f>
        <v>0</v>
      </c>
      <c r="AE48" s="115"/>
      <c r="AF48" s="116"/>
      <c r="AG48" s="4"/>
    </row>
    <row r="49" spans="1:34">
      <c r="A49" s="141" t="s">
        <v>106</v>
      </c>
      <c r="B49" s="142"/>
      <c r="C49" s="142"/>
      <c r="D49" s="142"/>
      <c r="E49" s="142"/>
      <c r="F49" s="142"/>
      <c r="G49" s="142"/>
      <c r="H49" s="142"/>
      <c r="I49" s="143"/>
      <c r="J49" s="144">
        <v>0</v>
      </c>
      <c r="K49" s="147" t="s">
        <v>107</v>
      </c>
      <c r="L49" s="150">
        <f>LOOKUP(K49,{"A",4;"B",3;"C",2;"D",1;"F",0;"N",0})*J49</f>
        <v>0</v>
      </c>
      <c r="M49" s="153"/>
      <c r="N49" s="153"/>
      <c r="O49" s="5" t="s">
        <v>61</v>
      </c>
      <c r="P49" s="6"/>
      <c r="Q49" s="111"/>
      <c r="R49" s="111"/>
      <c r="S49" s="111"/>
      <c r="T49" s="111"/>
      <c r="U49" s="111"/>
      <c r="V49" s="111"/>
      <c r="W49" s="111"/>
      <c r="X49" s="111"/>
      <c r="Y49" s="111"/>
      <c r="Z49" s="112"/>
      <c r="AA49" s="12">
        <v>0</v>
      </c>
      <c r="AB49" s="113" t="s">
        <v>107</v>
      </c>
      <c r="AC49" s="114"/>
      <c r="AD49" s="34">
        <f>LOOKUP(AB49,{"A",4;"B",3;"C",2;"D",1;"F",0;"N",0})*AA49</f>
        <v>0</v>
      </c>
      <c r="AE49" s="115"/>
      <c r="AF49" s="116"/>
      <c r="AG49" s="4"/>
    </row>
    <row r="50" spans="1:34">
      <c r="A50" s="135" t="s">
        <v>23</v>
      </c>
      <c r="B50" s="136"/>
      <c r="C50" s="136"/>
      <c r="D50" s="136"/>
      <c r="E50" s="136"/>
      <c r="F50" s="136"/>
      <c r="G50" s="136"/>
      <c r="H50" s="136"/>
      <c r="I50" s="137"/>
      <c r="J50" s="145"/>
      <c r="K50" s="148"/>
      <c r="L50" s="151" t="e">
        <f>LOOKUP(K50,{"A",4;"B",3;"C",2;"D",1;"F",0;"N",0})*J50</f>
        <v>#N/A</v>
      </c>
      <c r="M50" s="154"/>
      <c r="N50" s="154"/>
      <c r="O50" s="42"/>
      <c r="P50" s="18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25"/>
      <c r="AB50" s="25"/>
      <c r="AC50" s="25"/>
      <c r="AD50" s="43"/>
      <c r="AE50" s="44"/>
      <c r="AF50" s="44"/>
      <c r="AG50" s="45"/>
    </row>
    <row r="51" spans="1:34" s="48" customFormat="1">
      <c r="A51" s="138" t="s">
        <v>100</v>
      </c>
      <c r="B51" s="139"/>
      <c r="C51" s="139"/>
      <c r="D51" s="139"/>
      <c r="E51" s="139"/>
      <c r="F51" s="139"/>
      <c r="G51" s="139"/>
      <c r="H51" s="139"/>
      <c r="I51" s="140"/>
      <c r="J51" s="146"/>
      <c r="K51" s="149"/>
      <c r="L51" s="152" t="e">
        <f>LOOKUP(K51,{"A",4;"B",3;"C",2;"D",1;"F",0;"N",0})*J51</f>
        <v>#N/A</v>
      </c>
      <c r="M51" s="155"/>
      <c r="N51" s="155"/>
      <c r="O51" s="81" t="s">
        <v>39</v>
      </c>
      <c r="P51" s="82"/>
      <c r="Q51" s="82"/>
      <c r="R51" s="82"/>
      <c r="S51" s="82"/>
      <c r="T51" s="82"/>
      <c r="U51" s="82"/>
      <c r="V51" s="109">
        <f>SUM(J16:J17,J19:J36,J39:J45,J47:J59,J60:J71,AA16:AA22,AA24:AA31,AA39:AA49)</f>
        <v>0</v>
      </c>
      <c r="W51" s="110"/>
      <c r="X51" s="110"/>
      <c r="Y51" s="46"/>
      <c r="Z51" s="18"/>
      <c r="AA51" s="21"/>
      <c r="AB51" s="21"/>
      <c r="AC51" s="21"/>
      <c r="AD51" s="21"/>
      <c r="AE51" s="47" t="s">
        <v>42</v>
      </c>
      <c r="AF51" s="107">
        <f>SUM(J39:J45,J47:J71,AA39:AA49)</f>
        <v>0</v>
      </c>
      <c r="AG51" s="77"/>
    </row>
    <row r="52" spans="1:34" s="48" customFormat="1">
      <c r="A52" s="32" t="s">
        <v>96</v>
      </c>
      <c r="B52" s="33"/>
      <c r="C52" s="29"/>
      <c r="D52" s="29" t="s">
        <v>97</v>
      </c>
      <c r="F52" s="29"/>
      <c r="G52" s="29"/>
      <c r="H52" s="29"/>
      <c r="I52" s="30"/>
      <c r="J52" s="12">
        <v>0</v>
      </c>
      <c r="K52" s="1" t="s">
        <v>107</v>
      </c>
      <c r="L52" s="3">
        <f>LOOKUP(K52,{"A",4;"B",3;"C",2;"D",1;"F",0;"N",0})*J52</f>
        <v>0</v>
      </c>
      <c r="M52" s="1"/>
      <c r="N52" s="1"/>
      <c r="O52" s="49"/>
      <c r="P52" s="50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51"/>
    </row>
    <row r="53" spans="1:34">
      <c r="A53" s="38" t="s">
        <v>98</v>
      </c>
      <c r="B53" s="41"/>
      <c r="C53" s="29" t="s">
        <v>99</v>
      </c>
      <c r="D53" s="29"/>
      <c r="E53" s="29"/>
      <c r="F53" s="29"/>
      <c r="G53" s="29"/>
      <c r="H53" s="29"/>
      <c r="I53" s="30"/>
      <c r="J53" s="12">
        <v>0</v>
      </c>
      <c r="K53" s="1" t="s">
        <v>107</v>
      </c>
      <c r="L53" s="3">
        <f>LOOKUP(K53,{"A",4;"B",3;"C",2;"D",1;"F",0;"N",0})*J53</f>
        <v>0</v>
      </c>
      <c r="M53" s="1"/>
      <c r="N53" s="1"/>
      <c r="O53" s="52"/>
      <c r="P53" s="19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45"/>
      <c r="AH53" s="22"/>
    </row>
    <row r="54" spans="1:34">
      <c r="A54" s="85" t="s">
        <v>104</v>
      </c>
      <c r="B54" s="86"/>
      <c r="C54" s="86"/>
      <c r="D54" s="86"/>
      <c r="E54" s="86"/>
      <c r="F54" s="86"/>
      <c r="G54" s="86"/>
      <c r="H54" s="86"/>
      <c r="I54" s="87"/>
      <c r="J54" s="88">
        <v>0</v>
      </c>
      <c r="K54" s="91" t="s">
        <v>107</v>
      </c>
      <c r="L54" s="94">
        <f>LOOKUP(K54,{"A",4;"B",3;"C",2;"D",1;"F",0;"N",0})*J54</f>
        <v>0</v>
      </c>
      <c r="M54" s="97"/>
      <c r="N54" s="97"/>
      <c r="O54" s="81" t="s">
        <v>40</v>
      </c>
      <c r="P54" s="82"/>
      <c r="Q54" s="82"/>
      <c r="R54" s="107">
        <f>SUM(L16+L17+L19+L20+L21+L22+L23+L24+L25+L26+L27+L28+L29+L30+L31+L32+L33+L34+L35+L36+L39+L40+L41+L42+L43+L44+L45+L47+L48+L49+L52+L53+L54+L59+L60+L63+L66+L69+AD16+AD17+AD18+AD19+AD20+AD21+AD22+AD24+AD25+AD26+AD27+AD28+AD29+AD30+AD31+AD39+AD40+AD41+AD42+AD43+AD44+AD45+AD46+AD47+AD48+AD49)</f>
        <v>0</v>
      </c>
      <c r="S54" s="105"/>
      <c r="T54" s="105"/>
      <c r="U54" s="105"/>
      <c r="V54" s="105"/>
      <c r="W54" s="105"/>
      <c r="X54" s="53"/>
      <c r="Y54" s="53"/>
      <c r="Z54" s="18"/>
      <c r="AA54" s="21"/>
      <c r="AB54" s="21"/>
      <c r="AC54" s="21"/>
      <c r="AD54" s="18"/>
      <c r="AE54" s="47" t="s">
        <v>43</v>
      </c>
      <c r="AF54" s="107">
        <f>SUM(L47+L48+L49+L52+L53+L54+L60+L39+L40+L41+L42+L43+L44+L45+L59+L63+L66+L69+AD39+AD40+AD41+AD42+AD43+AD44+AD45+AD46+AD47+AD48+AD49)</f>
        <v>0</v>
      </c>
      <c r="AG54" s="108"/>
    </row>
    <row r="55" spans="1:34">
      <c r="A55" s="81" t="s">
        <v>23</v>
      </c>
      <c r="B55" s="82"/>
      <c r="C55" s="82"/>
      <c r="D55" s="82"/>
      <c r="E55" s="82"/>
      <c r="F55" s="82"/>
      <c r="G55" s="82"/>
      <c r="H55" s="82"/>
      <c r="I55" s="83"/>
      <c r="J55" s="89"/>
      <c r="K55" s="92"/>
      <c r="L55" s="95" t="e">
        <f>LOOKUP(K55,{"A",4;"B",3;"C",2;"D",1;"F",0;"N",0})*J55</f>
        <v>#N/A</v>
      </c>
      <c r="M55" s="98"/>
      <c r="N55" s="98"/>
      <c r="O55" s="52"/>
      <c r="P55" s="19"/>
      <c r="Q55" s="18"/>
      <c r="R55" s="18"/>
      <c r="S55" s="18"/>
      <c r="T55" s="18"/>
      <c r="U55" s="18"/>
      <c r="V55" s="54"/>
      <c r="W55" s="54"/>
      <c r="X55" s="54"/>
      <c r="Y55" s="18"/>
      <c r="Z55" s="18"/>
      <c r="AA55" s="18"/>
      <c r="AB55" s="18"/>
      <c r="AC55" s="18"/>
      <c r="AD55" s="18"/>
      <c r="AE55" s="18"/>
      <c r="AF55" s="18"/>
      <c r="AG55" s="45"/>
    </row>
    <row r="56" spans="1:34">
      <c r="A56" s="78" t="s">
        <v>105</v>
      </c>
      <c r="B56" s="79"/>
      <c r="C56" s="79"/>
      <c r="D56" s="79"/>
      <c r="E56" s="79"/>
      <c r="F56" s="79"/>
      <c r="G56" s="79"/>
      <c r="H56" s="79"/>
      <c r="I56" s="80"/>
      <c r="J56" s="89"/>
      <c r="K56" s="92"/>
      <c r="L56" s="95" t="e">
        <f>LOOKUP(K56,{"A",4;"B",3;"C",2;"D",1;"F",0;"N",0})*J56</f>
        <v>#N/A</v>
      </c>
      <c r="M56" s="98"/>
      <c r="N56" s="98"/>
      <c r="O56" s="55"/>
      <c r="P56" s="56"/>
      <c r="Q56" s="56"/>
      <c r="R56" s="57"/>
      <c r="S56" s="57"/>
      <c r="T56" s="57"/>
      <c r="U56" s="57"/>
      <c r="V56" s="54"/>
      <c r="W56" s="54"/>
      <c r="X56" s="54"/>
      <c r="Y56" s="18"/>
      <c r="Z56" s="18"/>
      <c r="AA56" s="21"/>
      <c r="AB56" s="21"/>
      <c r="AC56" s="21"/>
      <c r="AD56" s="18"/>
      <c r="AE56" s="47"/>
      <c r="AF56" s="43"/>
      <c r="AG56" s="58"/>
    </row>
    <row r="57" spans="1:34">
      <c r="A57" s="81" t="s">
        <v>23</v>
      </c>
      <c r="B57" s="82"/>
      <c r="C57" s="82"/>
      <c r="D57" s="82"/>
      <c r="E57" s="82"/>
      <c r="F57" s="82"/>
      <c r="G57" s="82"/>
      <c r="H57" s="82"/>
      <c r="I57" s="83"/>
      <c r="J57" s="89"/>
      <c r="K57" s="92"/>
      <c r="L57" s="95" t="e">
        <f>LOOKUP(K57,{"A",4;"B",3;"C",2;"D",1;"F",0;"N",0})*J57</f>
        <v>#N/A</v>
      </c>
      <c r="M57" s="98"/>
      <c r="N57" s="98"/>
      <c r="O57" s="81" t="s">
        <v>41</v>
      </c>
      <c r="P57" s="82"/>
      <c r="Q57" s="82"/>
      <c r="R57" s="82"/>
      <c r="S57" s="82"/>
      <c r="T57" s="82"/>
      <c r="U57" s="156" t="e">
        <f>R54/V51</f>
        <v>#DIV/0!</v>
      </c>
      <c r="V57" s="156"/>
      <c r="W57" s="156"/>
      <c r="X57" s="156"/>
      <c r="Y57" s="18"/>
      <c r="Z57" s="18"/>
      <c r="AA57" s="21"/>
      <c r="AB57" s="21"/>
      <c r="AC57" s="21"/>
      <c r="AD57" s="21"/>
      <c r="AE57" s="47" t="s">
        <v>44</v>
      </c>
      <c r="AF57" s="156" t="e">
        <f>AF54/AF51</f>
        <v>#DIV/0!</v>
      </c>
      <c r="AG57" s="157"/>
    </row>
    <row r="58" spans="1:34">
      <c r="A58" s="84" t="s">
        <v>103</v>
      </c>
      <c r="B58" s="76"/>
      <c r="C58" s="76"/>
      <c r="D58" s="76"/>
      <c r="E58" s="76"/>
      <c r="F58" s="76"/>
      <c r="G58" s="76"/>
      <c r="H58" s="76"/>
      <c r="I58" s="77"/>
      <c r="J58" s="90"/>
      <c r="K58" s="93"/>
      <c r="L58" s="96" t="e">
        <f>LOOKUP(K58,{"A",4;"B",3;"C",2;"D",1;"F",0;"N",0})*J58</f>
        <v>#N/A</v>
      </c>
      <c r="M58" s="99"/>
      <c r="N58" s="99"/>
      <c r="O58" s="55"/>
      <c r="P58" s="56"/>
      <c r="Q58" s="56"/>
      <c r="R58" s="57"/>
      <c r="S58" s="57"/>
      <c r="T58" s="57"/>
      <c r="U58" s="57"/>
      <c r="V58" s="54"/>
      <c r="W58" s="54"/>
      <c r="X58" s="54"/>
      <c r="Y58" s="18"/>
      <c r="Z58" s="18"/>
      <c r="AA58" s="21"/>
      <c r="AB58" s="21"/>
      <c r="AC58" s="21"/>
      <c r="AD58" s="18"/>
      <c r="AE58" s="47"/>
      <c r="AF58" s="43"/>
      <c r="AG58" s="58"/>
    </row>
    <row r="59" spans="1:34">
      <c r="A59" s="52" t="s">
        <v>101</v>
      </c>
      <c r="B59" s="25"/>
      <c r="C59" s="19" t="s">
        <v>102</v>
      </c>
      <c r="D59" s="25"/>
      <c r="E59" s="25"/>
      <c r="F59" s="25"/>
      <c r="G59" s="25"/>
      <c r="H59" s="25"/>
      <c r="I59" s="58"/>
      <c r="J59" s="13">
        <v>0</v>
      </c>
      <c r="K59" s="8" t="s">
        <v>107</v>
      </c>
      <c r="L59" s="59">
        <f>LOOKUP(K59,{"A",4;"B",3;"C",2;"D",1;"F",0})*J59</f>
        <v>0</v>
      </c>
      <c r="M59" s="9"/>
      <c r="N59" s="9"/>
      <c r="O59" s="55"/>
      <c r="P59" s="56"/>
      <c r="Q59" s="56"/>
      <c r="R59" s="57"/>
      <c r="S59" s="57"/>
      <c r="T59" s="57"/>
      <c r="U59" s="57"/>
      <c r="V59" s="54"/>
      <c r="W59" s="54"/>
      <c r="X59" s="54"/>
      <c r="Y59" s="18"/>
      <c r="Z59" s="18"/>
      <c r="AA59" s="21"/>
      <c r="AB59" s="21"/>
      <c r="AC59" s="21"/>
      <c r="AD59" s="18"/>
      <c r="AE59" s="47"/>
      <c r="AF59" s="43"/>
      <c r="AG59" s="58"/>
    </row>
    <row r="60" spans="1:34">
      <c r="A60" s="85" t="s">
        <v>62</v>
      </c>
      <c r="B60" s="86"/>
      <c r="C60" s="86"/>
      <c r="D60" s="86"/>
      <c r="E60" s="86"/>
      <c r="F60" s="86"/>
      <c r="G60" s="86"/>
      <c r="H60" s="86"/>
      <c r="I60" s="87"/>
      <c r="J60" s="88">
        <v>0</v>
      </c>
      <c r="K60" s="91" t="s">
        <v>107</v>
      </c>
      <c r="L60" s="94">
        <f>LOOKUP(K60,{"A",4;"B",3;"C",2;"D",1;"F",0;"N",0})*J60</f>
        <v>0</v>
      </c>
      <c r="M60" s="91"/>
      <c r="N60" s="91"/>
      <c r="O60" s="158" t="s">
        <v>45</v>
      </c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1"/>
      <c r="AB60" s="101"/>
      <c r="AC60" s="101"/>
      <c r="AD60" s="101"/>
      <c r="AE60" s="101"/>
      <c r="AF60" s="101"/>
      <c r="AG60" s="104"/>
    </row>
    <row r="61" spans="1:34">
      <c r="A61" s="81" t="s">
        <v>23</v>
      </c>
      <c r="B61" s="82"/>
      <c r="C61" s="82"/>
      <c r="D61" s="82"/>
      <c r="E61" s="82"/>
      <c r="F61" s="82"/>
      <c r="G61" s="82"/>
      <c r="H61" s="82"/>
      <c r="I61" s="83"/>
      <c r="J61" s="89"/>
      <c r="K61" s="92"/>
      <c r="L61" s="95" t="e">
        <f>LOOKUP(K61,{"A",4;"B",3;"C",2;"D",1;"F",0;"N",0})*J61</f>
        <v>#N/A</v>
      </c>
      <c r="M61" s="92"/>
      <c r="N61" s="92"/>
      <c r="O61" s="60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61"/>
      <c r="AA61" s="102" t="s">
        <v>79</v>
      </c>
      <c r="AB61" s="102"/>
      <c r="AC61" s="102"/>
      <c r="AD61" s="102"/>
      <c r="AE61" s="102"/>
      <c r="AF61" s="102"/>
      <c r="AG61" s="103"/>
    </row>
    <row r="62" spans="1:34">
      <c r="A62" s="84" t="s">
        <v>63</v>
      </c>
      <c r="B62" s="76"/>
      <c r="C62" s="76"/>
      <c r="D62" s="76"/>
      <c r="E62" s="76"/>
      <c r="F62" s="76"/>
      <c r="G62" s="76"/>
      <c r="H62" s="76"/>
      <c r="I62" s="77"/>
      <c r="J62" s="90"/>
      <c r="K62" s="93"/>
      <c r="L62" s="96" t="e">
        <f>LOOKUP(K62,{"A",4;"B",3;"C",2;"D",1;"F",0;"N",0})*J62</f>
        <v>#N/A</v>
      </c>
      <c r="M62" s="93"/>
      <c r="N62" s="93"/>
      <c r="O62" s="52"/>
      <c r="P62" s="19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45"/>
    </row>
    <row r="63" spans="1:34">
      <c r="A63" s="85" t="s">
        <v>64</v>
      </c>
      <c r="B63" s="86"/>
      <c r="C63" s="86"/>
      <c r="D63" s="86"/>
      <c r="E63" s="86"/>
      <c r="F63" s="86"/>
      <c r="G63" s="86"/>
      <c r="H63" s="86"/>
      <c r="I63" s="87"/>
      <c r="J63" s="88">
        <v>0</v>
      </c>
      <c r="K63" s="91" t="s">
        <v>107</v>
      </c>
      <c r="L63" s="94">
        <f>LOOKUP(K63,{"A",4;"B",3;"C",2;"D",1;"F",0;"N",0})*J63</f>
        <v>0</v>
      </c>
      <c r="M63" s="91"/>
      <c r="N63" s="91"/>
      <c r="O63" s="100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4"/>
    </row>
    <row r="64" spans="1:34">
      <c r="A64" s="81" t="s">
        <v>23</v>
      </c>
      <c r="B64" s="82"/>
      <c r="C64" s="82"/>
      <c r="D64" s="82"/>
      <c r="E64" s="82"/>
      <c r="F64" s="82"/>
      <c r="G64" s="82"/>
      <c r="H64" s="82"/>
      <c r="I64" s="83"/>
      <c r="J64" s="89"/>
      <c r="K64" s="92"/>
      <c r="L64" s="95" t="e">
        <f>LOOKUP(K64,{"A",4;"B",3;"C",2;"D",1;"F",0;"N",0})*J64</f>
        <v>#N/A</v>
      </c>
      <c r="M64" s="92"/>
      <c r="N64" s="92"/>
      <c r="O64" s="81" t="s">
        <v>82</v>
      </c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3"/>
    </row>
    <row r="65" spans="1:33">
      <c r="A65" s="84" t="s">
        <v>65</v>
      </c>
      <c r="B65" s="76"/>
      <c r="C65" s="76"/>
      <c r="D65" s="76"/>
      <c r="E65" s="76"/>
      <c r="F65" s="76"/>
      <c r="G65" s="76"/>
      <c r="H65" s="76"/>
      <c r="I65" s="77"/>
      <c r="J65" s="90"/>
      <c r="K65" s="93"/>
      <c r="L65" s="96" t="e">
        <f>LOOKUP(K65,{"A",4;"B",3;"C",2;"D",1;"F",0;"N",0})*J65</f>
        <v>#N/A</v>
      </c>
      <c r="M65" s="93"/>
      <c r="N65" s="93"/>
      <c r="O65" s="52"/>
      <c r="P65" s="75" t="s">
        <v>135</v>
      </c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45"/>
    </row>
    <row r="66" spans="1:33">
      <c r="A66" s="85" t="s">
        <v>66</v>
      </c>
      <c r="B66" s="86"/>
      <c r="C66" s="86"/>
      <c r="D66" s="86"/>
      <c r="E66" s="86"/>
      <c r="F66" s="86"/>
      <c r="G66" s="86"/>
      <c r="H66" s="86"/>
      <c r="I66" s="87"/>
      <c r="J66" s="88">
        <v>0</v>
      </c>
      <c r="K66" s="91" t="s">
        <v>107</v>
      </c>
      <c r="L66" s="94">
        <f>LOOKUP(K66,{"A",4;"B",3;"C",2;"D",1;"F",0;"N",0})*J66</f>
        <v>0</v>
      </c>
      <c r="M66" s="91"/>
      <c r="N66" s="91"/>
      <c r="O66" s="52"/>
      <c r="P66" s="19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45"/>
    </row>
    <row r="67" spans="1:33">
      <c r="A67" s="81" t="s">
        <v>23</v>
      </c>
      <c r="B67" s="82"/>
      <c r="C67" s="82"/>
      <c r="D67" s="82"/>
      <c r="E67" s="82"/>
      <c r="F67" s="82"/>
      <c r="G67" s="82"/>
      <c r="H67" s="82"/>
      <c r="I67" s="83"/>
      <c r="J67" s="89"/>
      <c r="K67" s="92"/>
      <c r="L67" s="95" t="e">
        <f>LOOKUP(K67,{"A",4;"B",3;"C",2;"D",1;"F",0;"N",0})*J67</f>
        <v>#N/A</v>
      </c>
      <c r="M67" s="92"/>
      <c r="N67" s="92"/>
      <c r="O67" s="52"/>
      <c r="P67" s="19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45"/>
    </row>
    <row r="68" spans="1:33">
      <c r="A68" s="84" t="s">
        <v>67</v>
      </c>
      <c r="B68" s="76"/>
      <c r="C68" s="76"/>
      <c r="D68" s="76"/>
      <c r="E68" s="76"/>
      <c r="F68" s="76"/>
      <c r="G68" s="76"/>
      <c r="H68" s="76"/>
      <c r="I68" s="77"/>
      <c r="J68" s="90"/>
      <c r="K68" s="93"/>
      <c r="L68" s="96" t="e">
        <f>LOOKUP(K68,{"A",4;"B",3;"C",2;"D",1;"F",0;"N",0})*J68</f>
        <v>#N/A</v>
      </c>
      <c r="M68" s="93"/>
      <c r="N68" s="93"/>
      <c r="O68" s="100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8"/>
      <c r="AA68" s="76" t="s">
        <v>47</v>
      </c>
      <c r="AB68" s="76"/>
      <c r="AC68" s="76"/>
      <c r="AD68" s="76"/>
      <c r="AE68" s="76"/>
      <c r="AF68" s="76"/>
      <c r="AG68" s="77"/>
    </row>
    <row r="69" spans="1:33">
      <c r="A69" s="85" t="s">
        <v>68</v>
      </c>
      <c r="B69" s="86"/>
      <c r="C69" s="86"/>
      <c r="D69" s="86"/>
      <c r="E69" s="86"/>
      <c r="F69" s="86"/>
      <c r="G69" s="86"/>
      <c r="H69" s="86"/>
      <c r="I69" s="87"/>
      <c r="J69" s="88">
        <v>0</v>
      </c>
      <c r="K69" s="91" t="s">
        <v>107</v>
      </c>
      <c r="L69" s="94">
        <f>LOOKUP(K69,{"A",4;"B",3;"C",2;"D",1;"F",0;"N",0})*J69</f>
        <v>0</v>
      </c>
      <c r="M69" s="91"/>
      <c r="N69" s="91"/>
      <c r="O69" s="81" t="s">
        <v>46</v>
      </c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18"/>
      <c r="AA69" s="82" t="s">
        <v>25</v>
      </c>
      <c r="AB69" s="82"/>
      <c r="AC69" s="82"/>
      <c r="AD69" s="82"/>
      <c r="AE69" s="82"/>
      <c r="AF69" s="82"/>
      <c r="AG69" s="83"/>
    </row>
    <row r="70" spans="1:33">
      <c r="A70" s="81" t="s">
        <v>23</v>
      </c>
      <c r="B70" s="82"/>
      <c r="C70" s="82"/>
      <c r="D70" s="82"/>
      <c r="E70" s="82"/>
      <c r="F70" s="82"/>
      <c r="G70" s="82"/>
      <c r="H70" s="82"/>
      <c r="I70" s="83"/>
      <c r="J70" s="89"/>
      <c r="K70" s="92"/>
      <c r="L70" s="95" t="e">
        <f>LOOKUP(K70,{"A",4;"B",3;"C",2;"D",1;"F",0;"N",0})*J70</f>
        <v>#N/A</v>
      </c>
      <c r="M70" s="92"/>
      <c r="N70" s="92"/>
      <c r="O70" s="52"/>
      <c r="P70" s="19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45"/>
    </row>
    <row r="71" spans="1:33">
      <c r="A71" s="84" t="s">
        <v>69</v>
      </c>
      <c r="B71" s="76"/>
      <c r="C71" s="76"/>
      <c r="D71" s="76"/>
      <c r="E71" s="76"/>
      <c r="F71" s="76"/>
      <c r="G71" s="76"/>
      <c r="H71" s="76"/>
      <c r="I71" s="77"/>
      <c r="J71" s="90"/>
      <c r="K71" s="93"/>
      <c r="L71" s="96" t="e">
        <f>LOOKUP(K71,{"A",4;"B",3;"C",2;"D",1;"F",0;"N",0})*J71</f>
        <v>#N/A</v>
      </c>
      <c r="M71" s="93"/>
      <c r="N71" s="93"/>
      <c r="O71" s="62"/>
      <c r="P71" s="63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5"/>
    </row>
    <row r="72" spans="1:33">
      <c r="A72" s="66" t="s">
        <v>85</v>
      </c>
      <c r="AA72" s="66" t="s">
        <v>143</v>
      </c>
    </row>
    <row r="73" spans="1:33">
      <c r="A73" s="18" t="s">
        <v>142</v>
      </c>
    </row>
  </sheetData>
  <mergeCells count="200">
    <mergeCell ref="N69:N71"/>
    <mergeCell ref="O69:Y69"/>
    <mergeCell ref="AA69:AG69"/>
    <mergeCell ref="A70:I70"/>
    <mergeCell ref="A71:I71"/>
    <mergeCell ref="N66:N68"/>
    <mergeCell ref="A67:I67"/>
    <mergeCell ref="A68:I68"/>
    <mergeCell ref="O68:Y68"/>
    <mergeCell ref="AA68:AG68"/>
    <mergeCell ref="A69:I69"/>
    <mergeCell ref="J69:J71"/>
    <mergeCell ref="K69:K71"/>
    <mergeCell ref="L69:L71"/>
    <mergeCell ref="M69:M71"/>
    <mergeCell ref="A66:I66"/>
    <mergeCell ref="J66:J68"/>
    <mergeCell ref="K66:K68"/>
    <mergeCell ref="L66:L68"/>
    <mergeCell ref="M66:M68"/>
    <mergeCell ref="O60:Z60"/>
    <mergeCell ref="AA60:AG60"/>
    <mergeCell ref="A61:I61"/>
    <mergeCell ref="AA61:AG61"/>
    <mergeCell ref="A62:I62"/>
    <mergeCell ref="A63:I63"/>
    <mergeCell ref="J63:J65"/>
    <mergeCell ref="K63:K65"/>
    <mergeCell ref="L63:L65"/>
    <mergeCell ref="M63:M65"/>
    <mergeCell ref="A60:I60"/>
    <mergeCell ref="J60:J62"/>
    <mergeCell ref="K60:K62"/>
    <mergeCell ref="L60:L62"/>
    <mergeCell ref="M60:M62"/>
    <mergeCell ref="N60:N62"/>
    <mergeCell ref="N63:N65"/>
    <mergeCell ref="O63:AG63"/>
    <mergeCell ref="A64:I64"/>
    <mergeCell ref="O64:AG64"/>
    <mergeCell ref="A65:I65"/>
    <mergeCell ref="O54:Q54"/>
    <mergeCell ref="R54:W54"/>
    <mergeCell ref="AF54:AG54"/>
    <mergeCell ref="A55:I55"/>
    <mergeCell ref="A56:I56"/>
    <mergeCell ref="A57:I57"/>
    <mergeCell ref="O57:T57"/>
    <mergeCell ref="U57:X57"/>
    <mergeCell ref="AF57:AG57"/>
    <mergeCell ref="A54:I54"/>
    <mergeCell ref="J54:J58"/>
    <mergeCell ref="K54:K58"/>
    <mergeCell ref="L54:L58"/>
    <mergeCell ref="M54:M58"/>
    <mergeCell ref="N54:N58"/>
    <mergeCell ref="A58:I58"/>
    <mergeCell ref="Q49:Z49"/>
    <mergeCell ref="AB49:AC49"/>
    <mergeCell ref="AE49:AF49"/>
    <mergeCell ref="A50:I50"/>
    <mergeCell ref="A51:I51"/>
    <mergeCell ref="O51:U51"/>
    <mergeCell ref="V51:X51"/>
    <mergeCell ref="AF51:AG51"/>
    <mergeCell ref="A49:I49"/>
    <mergeCell ref="J49:J51"/>
    <mergeCell ref="K49:K51"/>
    <mergeCell ref="L49:L51"/>
    <mergeCell ref="M49:M51"/>
    <mergeCell ref="N49:N51"/>
    <mergeCell ref="Q47:Z47"/>
    <mergeCell ref="AB47:AC47"/>
    <mergeCell ref="AE47:AF47"/>
    <mergeCell ref="Q48:Z48"/>
    <mergeCell ref="AB48:AC48"/>
    <mergeCell ref="AE48:AF48"/>
    <mergeCell ref="A45:B45"/>
    <mergeCell ref="Q45:Z45"/>
    <mergeCell ref="AB45:AC45"/>
    <mergeCell ref="AE45:AF45"/>
    <mergeCell ref="A46:I46"/>
    <mergeCell ref="Q46:Z46"/>
    <mergeCell ref="AB46:AC46"/>
    <mergeCell ref="AE46:AF46"/>
    <mergeCell ref="A43:B43"/>
    <mergeCell ref="Q43:Z43"/>
    <mergeCell ref="AB43:AC43"/>
    <mergeCell ref="AE43:AF43"/>
    <mergeCell ref="A44:B44"/>
    <mergeCell ref="Q44:Z44"/>
    <mergeCell ref="AB44:AC44"/>
    <mergeCell ref="AE44:AF44"/>
    <mergeCell ref="A41:B41"/>
    <mergeCell ref="Q41:Z41"/>
    <mergeCell ref="AB41:AC41"/>
    <mergeCell ref="AE41:AF41"/>
    <mergeCell ref="A42:B42"/>
    <mergeCell ref="Q42:Z42"/>
    <mergeCell ref="AB42:AC42"/>
    <mergeCell ref="AE42:AF42"/>
    <mergeCell ref="A39:B39"/>
    <mergeCell ref="Q39:Z39"/>
    <mergeCell ref="AB39:AC39"/>
    <mergeCell ref="AE39:AF39"/>
    <mergeCell ref="A40:B40"/>
    <mergeCell ref="Q40:Z40"/>
    <mergeCell ref="AB40:AC40"/>
    <mergeCell ref="AE40:AF40"/>
    <mergeCell ref="O32:AG32"/>
    <mergeCell ref="O33:AG33"/>
    <mergeCell ref="O34:AG34"/>
    <mergeCell ref="O35:AG35"/>
    <mergeCell ref="O36:AG36"/>
    <mergeCell ref="A38:I38"/>
    <mergeCell ref="AB38:AC38"/>
    <mergeCell ref="AE38:AF38"/>
    <mergeCell ref="O30:P30"/>
    <mergeCell ref="Q30:Z30"/>
    <mergeCell ref="AB30:AC30"/>
    <mergeCell ref="AE30:AF30"/>
    <mergeCell ref="O31:P31"/>
    <mergeCell ref="Q31:Z31"/>
    <mergeCell ref="AB31:AC31"/>
    <mergeCell ref="AE31:AF31"/>
    <mergeCell ref="O28:P28"/>
    <mergeCell ref="Q28:Z28"/>
    <mergeCell ref="AB28:AC28"/>
    <mergeCell ref="AE28:AF28"/>
    <mergeCell ref="O29:P29"/>
    <mergeCell ref="Q29:Z29"/>
    <mergeCell ref="AB29:AC29"/>
    <mergeCell ref="AE29:AF29"/>
    <mergeCell ref="O26:P26"/>
    <mergeCell ref="Q26:Z26"/>
    <mergeCell ref="AB26:AC26"/>
    <mergeCell ref="AE26:AF26"/>
    <mergeCell ref="O27:P27"/>
    <mergeCell ref="Q27:Z27"/>
    <mergeCell ref="AB27:AC27"/>
    <mergeCell ref="AE27:AF27"/>
    <mergeCell ref="O24:P24"/>
    <mergeCell ref="Q24:Z24"/>
    <mergeCell ref="AB24:AC24"/>
    <mergeCell ref="AE24:AF24"/>
    <mergeCell ref="O25:P25"/>
    <mergeCell ref="Q25:Z25"/>
    <mergeCell ref="AB25:AC25"/>
    <mergeCell ref="AE25:AF25"/>
    <mergeCell ref="O22:P22"/>
    <mergeCell ref="Q22:Z22"/>
    <mergeCell ref="AB22:AC22"/>
    <mergeCell ref="AE22:AF22"/>
    <mergeCell ref="O23:Z23"/>
    <mergeCell ref="AB23:AC23"/>
    <mergeCell ref="AE23:AF23"/>
    <mergeCell ref="O20:P20"/>
    <mergeCell ref="Q20:Z20"/>
    <mergeCell ref="AB20:AC20"/>
    <mergeCell ref="AE20:AF20"/>
    <mergeCell ref="O21:P21"/>
    <mergeCell ref="Q21:Z21"/>
    <mergeCell ref="AB21:AC21"/>
    <mergeCell ref="AE21:AF21"/>
    <mergeCell ref="A18:I18"/>
    <mergeCell ref="Q18:Z18"/>
    <mergeCell ref="AB18:AC18"/>
    <mergeCell ref="AE18:AF18"/>
    <mergeCell ref="O19:P19"/>
    <mergeCell ref="Q19:Z19"/>
    <mergeCell ref="AB19:AC19"/>
    <mergeCell ref="AE19:AF19"/>
    <mergeCell ref="Q16:Z16"/>
    <mergeCell ref="AB16:AC16"/>
    <mergeCell ref="AE16:AF16"/>
    <mergeCell ref="Q17:Z17"/>
    <mergeCell ref="AB17:AC17"/>
    <mergeCell ref="AE17:AF17"/>
    <mergeCell ref="B5:I5"/>
    <mergeCell ref="N5:O5"/>
    <mergeCell ref="F7:I7"/>
    <mergeCell ref="N7:X7"/>
    <mergeCell ref="P5:Y5"/>
    <mergeCell ref="A13:F13"/>
    <mergeCell ref="G13:I13"/>
    <mergeCell ref="N14:AG14"/>
    <mergeCell ref="A15:I15"/>
    <mergeCell ref="O15:Z15"/>
    <mergeCell ref="AB15:AC15"/>
    <mergeCell ref="AE15:AF15"/>
    <mergeCell ref="N13:AF13"/>
    <mergeCell ref="D9:I9"/>
    <mergeCell ref="N9:W9"/>
    <mergeCell ref="E11:I11"/>
    <mergeCell ref="N12:R12"/>
    <mergeCell ref="Y7:AF7"/>
    <mergeCell ref="X9:AF9"/>
    <mergeCell ref="N10:AF10"/>
    <mergeCell ref="N11:AF11"/>
    <mergeCell ref="S12:AF12"/>
  </mergeCells>
  <phoneticPr fontId="10" type="noConversion"/>
  <printOptions horizontalCentered="1"/>
  <pageMargins left="0.2" right="0.2" top="0.5" bottom="0.25" header="0.31496062992126" footer="0.31496062992126"/>
  <pageSetup paperSize="5" orientation="landscape"/>
  <headerFooter differentFirst="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English</vt:lpstr>
      <vt:lpstr>English &amp; Teacher Prep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UPRM-Faculty</dc:creator>
  <cp:lastModifiedBy>English Department Director</cp:lastModifiedBy>
  <cp:lastPrinted>2013-09-06T18:28:00Z</cp:lastPrinted>
  <dcterms:created xsi:type="dcterms:W3CDTF">2013-07-16T14:19:41Z</dcterms:created>
  <dcterms:modified xsi:type="dcterms:W3CDTF">2016-11-17T14:31:14Z</dcterms:modified>
</cp:coreProperties>
</file>