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EOL 2\Estudiantes\Evaluaciones\Formas\"/>
    </mc:Choice>
  </mc:AlternateContent>
  <xr:revisionPtr revIDLastSave="0" documentId="13_ncr:1_{82156FC3-B747-4922-B7BA-3AEFBB7609AF}" xr6:coauthVersionLast="47" xr6:coauthVersionMax="47" xr10:uidLastSave="{00000000-0000-0000-0000-000000000000}"/>
  <bookViews>
    <workbookView xWindow="22932" yWindow="-108" windowWidth="23256" windowHeight="12456" xr2:uid="{25116D23-87CA-4F8B-8EE8-64C4CA1627D8}"/>
  </bookViews>
  <sheets>
    <sheet name="Sheet1" sheetId="1" r:id="rId1"/>
  </sheets>
  <definedNames>
    <definedName name="_xlnm.Print_Area" localSheetId="0">Sheet1!$A$1:$L$73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58" i="1"/>
  <c r="G58" i="1"/>
  <c r="G56" i="1"/>
  <c r="D56" i="1" s="1"/>
  <c r="H41" i="1"/>
  <c r="L52" i="1"/>
  <c r="F52" i="1"/>
  <c r="L36" i="1"/>
  <c r="F36" i="1"/>
  <c r="L25" i="1"/>
  <c r="F25" i="1"/>
  <c r="L15" i="1"/>
  <c r="F16" i="1"/>
  <c r="J52" i="1"/>
  <c r="D52" i="1"/>
  <c r="D41" i="1"/>
  <c r="H40" i="1" s="1"/>
  <c r="J36" i="1"/>
  <c r="D36" i="1"/>
  <c r="J25" i="1"/>
  <c r="D25" i="1"/>
  <c r="J15" i="1"/>
  <c r="D16" i="1"/>
  <c r="H36" i="1" l="1"/>
  <c r="H15" i="1"/>
  <c r="H52" i="1"/>
  <c r="H24" i="1"/>
  <c r="H16" i="1"/>
  <c r="H25" i="1"/>
  <c r="H53" i="1"/>
  <c r="H35" i="1"/>
  <c r="J56" i="1" l="1"/>
  <c r="J58" i="1"/>
</calcChain>
</file>

<file path=xl/sharedStrings.xml><?xml version="1.0" encoding="utf-8"?>
<sst xmlns="http://schemas.openxmlformats.org/spreadsheetml/2006/main" count="128" uniqueCount="75">
  <si>
    <t>EVALUACIÓN DE PROGRESO</t>
  </si>
  <si>
    <t>Nombre:</t>
  </si>
  <si>
    <t>Evaluador:</t>
  </si>
  <si>
    <t>Fecha:</t>
  </si>
  <si>
    <t>Primer Año</t>
  </si>
  <si>
    <t>CURSO</t>
  </si>
  <si>
    <t>CRS</t>
  </si>
  <si>
    <t>NOTA</t>
  </si>
  <si>
    <t>PH</t>
  </si>
  <si>
    <t>GEOL 3025</t>
  </si>
  <si>
    <t>GEOL 3047</t>
  </si>
  <si>
    <t>MATE 3171</t>
  </si>
  <si>
    <t>QUIM 3131</t>
  </si>
  <si>
    <t>QUIM 3133</t>
  </si>
  <si>
    <t>GEOL 3026</t>
  </si>
  <si>
    <t>MATE 3172</t>
  </si>
  <si>
    <t>QUIM 3132</t>
  </si>
  <si>
    <t>QUIM 3134</t>
  </si>
  <si>
    <t>Segundo Año</t>
  </si>
  <si>
    <t>GEOL 3055</t>
  </si>
  <si>
    <t>GEOL 4017</t>
  </si>
  <si>
    <t>CIBI 3031</t>
  </si>
  <si>
    <t>MATE 3031</t>
  </si>
  <si>
    <t>GEOL 3056</t>
  </si>
  <si>
    <t>GEOL 4006</t>
  </si>
  <si>
    <t>CIBI 3032</t>
  </si>
  <si>
    <t>MATE 3032</t>
  </si>
  <si>
    <t>Tercer Año</t>
  </si>
  <si>
    <t>GEOL 4045</t>
  </si>
  <si>
    <t>GEOL 4046</t>
  </si>
  <si>
    <t>GEOL 4009</t>
  </si>
  <si>
    <t>VERANO</t>
  </si>
  <si>
    <t>GEOL 4018</t>
  </si>
  <si>
    <t>CUARTO AÑO</t>
  </si>
  <si>
    <t>GEOL 4011</t>
  </si>
  <si>
    <t>GEOL 4049</t>
  </si>
  <si>
    <t>HUMA 3111</t>
  </si>
  <si>
    <t>GEOL 4012</t>
  </si>
  <si>
    <t>GEOL 4055</t>
  </si>
  <si>
    <t>HUMA 3112</t>
  </si>
  <si>
    <t>PROMEDIO</t>
  </si>
  <si>
    <t>ESPECIALIDAD</t>
  </si>
  <si>
    <t>GENERAL</t>
  </si>
  <si>
    <t>GRADUACIÓN</t>
  </si>
  <si>
    <t>Sra. Marsha Irizarry, Ofic. Adm. I</t>
  </si>
  <si>
    <t>TOTAL PH</t>
  </si>
  <si>
    <t>TOTAL CRS</t>
  </si>
  <si>
    <t>Núm. Est.:</t>
  </si>
  <si>
    <t>INGL _____</t>
  </si>
  <si>
    <t>ESPA _____</t>
  </si>
  <si>
    <t>COMP _____</t>
  </si>
  <si>
    <t>FISI 3151</t>
  </si>
  <si>
    <t>FISI 3153</t>
  </si>
  <si>
    <t>EDFI _____</t>
  </si>
  <si>
    <t>LIBR _____</t>
  </si>
  <si>
    <t>FISI 3152</t>
  </si>
  <si>
    <t>FISI 3154</t>
  </si>
  <si>
    <t>ELEC GEOL</t>
  </si>
  <si>
    <t>Número total de créditos: 141</t>
  </si>
  <si>
    <t>RESUMEN</t>
  </si>
  <si>
    <t>CRS.</t>
  </si>
  <si>
    <t>REQUISITOS DE GEOLOGÍA</t>
  </si>
  <si>
    <t>ELECTIVAS EN GEOLOGÍA</t>
  </si>
  <si>
    <t>OTROS REQUISITOS</t>
  </si>
  <si>
    <t>ELEC. RECO. EN CIENCIAS</t>
  </si>
  <si>
    <t>ELECTIVAS LIBRES</t>
  </si>
  <si>
    <t>CIENCIAS EN COMPUTADORA</t>
  </si>
  <si>
    <t>TOTAL</t>
  </si>
  <si>
    <r>
      <t>INGL</t>
    </r>
    <r>
      <rPr>
        <b/>
        <vertAlign val="superscript"/>
        <sz val="16"/>
        <color rgb="FF7030A0"/>
        <rFont val="Caviar Dreams"/>
        <family val="2"/>
      </rPr>
      <t>1</t>
    </r>
    <r>
      <rPr>
        <b/>
        <sz val="16"/>
        <color rgb="FF7030A0"/>
        <rFont val="Caviar Dreams"/>
        <family val="2"/>
      </rPr>
      <t xml:space="preserve"> _____</t>
    </r>
  </si>
  <si>
    <r>
      <t>ESPA</t>
    </r>
    <r>
      <rPr>
        <b/>
        <vertAlign val="superscript"/>
        <sz val="16"/>
        <color rgb="FF7030A0"/>
        <rFont val="Caviar Dreams"/>
        <family val="2"/>
      </rPr>
      <t>1</t>
    </r>
    <r>
      <rPr>
        <b/>
        <sz val="16"/>
        <color rgb="FF7030A0"/>
        <rFont val="Caviar Dreams"/>
        <family val="2"/>
      </rPr>
      <t xml:space="preserve"> _____</t>
    </r>
  </si>
  <si>
    <r>
      <t>RECO</t>
    </r>
    <r>
      <rPr>
        <b/>
        <vertAlign val="superscript"/>
        <sz val="16"/>
        <color theme="5" tint="-0.249977111117893"/>
        <rFont val="Caviar Dreams"/>
        <family val="2"/>
      </rPr>
      <t>2</t>
    </r>
    <r>
      <rPr>
        <b/>
        <sz val="16"/>
        <color theme="5" tint="-0.249977111117893"/>
        <rFont val="Caviar Dreams"/>
        <family val="2"/>
      </rPr>
      <t xml:space="preserve"> _____</t>
    </r>
  </si>
  <si>
    <r>
      <t>CISO</t>
    </r>
    <r>
      <rPr>
        <b/>
        <vertAlign val="superscript"/>
        <sz val="16"/>
        <color rgb="FF00B0F0"/>
        <rFont val="Caviar Dreams"/>
        <family val="2"/>
      </rPr>
      <t>3</t>
    </r>
    <r>
      <rPr>
        <b/>
        <sz val="16"/>
        <color rgb="FF00B0F0"/>
        <rFont val="Caviar Dreams"/>
        <family val="2"/>
      </rPr>
      <t xml:space="preserve"> _____</t>
    </r>
  </si>
  <si>
    <r>
      <t>1</t>
    </r>
    <r>
      <rPr>
        <b/>
        <sz val="22"/>
        <color rgb="FF7030A0"/>
        <rFont val="Caviar Dreams"/>
        <family val="2"/>
      </rPr>
      <t>Estos cursos se matriculan de acuerdo a la puntuación obtenida en el College Board o si toma el examen avanzado y lo aprueba con 4 o 5.</t>
    </r>
  </si>
  <si>
    <r>
      <t>2</t>
    </r>
    <r>
      <rPr>
        <b/>
        <sz val="22"/>
        <color rgb="FFC45911"/>
        <rFont val="Caviar Dreams"/>
        <family val="2"/>
      </rPr>
      <t>Electivas en Ciencias (NO GEOLOGÍA), Matemáticas, Ingeniería (CIVIL), Agronomía, y Economía.</t>
    </r>
  </si>
  <si>
    <r>
      <t>3</t>
    </r>
    <r>
      <rPr>
        <b/>
        <sz val="22"/>
        <color rgb="FF00B0F0"/>
        <rFont val="Caviar Dreams"/>
        <family val="2"/>
      </rPr>
      <t>Cursos en socio-humanísticas; a escoger entre cursos en: CISO, SOCI, HIST, ANTR, PSIC, GEOG, CIPO y ECON.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</si>
</sst>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viar Dreams"/>
      <family val="2"/>
    </font>
    <font>
      <b/>
      <sz val="12"/>
      <color theme="1"/>
      <name val="Caviar Dreams"/>
      <family val="2"/>
    </font>
    <font>
      <b/>
      <sz val="10"/>
      <color theme="1"/>
      <name val="Caviar Dreams"/>
      <family val="2"/>
    </font>
    <font>
      <sz val="10"/>
      <color theme="1"/>
      <name val="Caviar Dreams"/>
      <family val="2"/>
    </font>
    <font>
      <sz val="14"/>
      <color theme="1"/>
      <name val="Caviar Dreams"/>
      <family val="2"/>
    </font>
    <font>
      <b/>
      <sz val="14"/>
      <color theme="1"/>
      <name val="Caviar Dreams"/>
      <family val="2"/>
    </font>
    <font>
      <b/>
      <sz val="16"/>
      <color theme="1"/>
      <name val="Caviar Dreams"/>
      <family val="2"/>
    </font>
    <font>
      <sz val="16"/>
      <color theme="1"/>
      <name val="Caviar Dreams"/>
      <family val="2"/>
    </font>
    <font>
      <b/>
      <sz val="16"/>
      <color rgb="FF7030A0"/>
      <name val="Caviar Dreams"/>
      <family val="2"/>
    </font>
    <font>
      <b/>
      <vertAlign val="superscript"/>
      <sz val="16"/>
      <color rgb="FF7030A0"/>
      <name val="Caviar Dreams"/>
      <family val="2"/>
    </font>
    <font>
      <b/>
      <sz val="16"/>
      <color theme="5" tint="-0.249977111117893"/>
      <name val="Caviar Dreams"/>
      <family val="2"/>
    </font>
    <font>
      <b/>
      <vertAlign val="superscript"/>
      <sz val="16"/>
      <color theme="5" tint="-0.249977111117893"/>
      <name val="Caviar Dreams"/>
      <family val="2"/>
    </font>
    <font>
      <b/>
      <sz val="16"/>
      <color rgb="FF00B0F0"/>
      <name val="Caviar Dreams"/>
      <family val="2"/>
    </font>
    <font>
      <b/>
      <vertAlign val="superscript"/>
      <sz val="16"/>
      <color rgb="FF00B0F0"/>
      <name val="Caviar Dreams"/>
      <family val="2"/>
    </font>
    <font>
      <b/>
      <sz val="22"/>
      <color rgb="FF000000"/>
      <name val="Caviar Dreams"/>
      <family val="2"/>
    </font>
    <font>
      <b/>
      <vertAlign val="superscript"/>
      <sz val="22"/>
      <color rgb="FF7030A0"/>
      <name val="Caviar Dreams"/>
      <family val="2"/>
    </font>
    <font>
      <b/>
      <sz val="22"/>
      <color rgb="FF7030A0"/>
      <name val="Caviar Dreams"/>
      <family val="2"/>
    </font>
    <font>
      <b/>
      <vertAlign val="superscript"/>
      <sz val="22"/>
      <color rgb="FFC45911"/>
      <name val="Caviar Dreams"/>
      <family val="2"/>
    </font>
    <font>
      <b/>
      <sz val="22"/>
      <color rgb="FFC45911"/>
      <name val="Caviar Dreams"/>
      <family val="2"/>
    </font>
    <font>
      <b/>
      <vertAlign val="superscript"/>
      <sz val="22"/>
      <color rgb="FF00B0F0"/>
      <name val="Caviar Dreams"/>
      <family val="2"/>
    </font>
    <font>
      <b/>
      <sz val="22"/>
      <color rgb="FF00B0F0"/>
      <name val="Caviar Dreams"/>
      <family val="2"/>
    </font>
    <font>
      <sz val="22"/>
      <color theme="1"/>
      <name val="Caviar Dreams"/>
      <family val="2"/>
    </font>
    <font>
      <b/>
      <sz val="22"/>
      <color rgb="FFC00000"/>
      <name val="Caviar Dreams"/>
      <family val="2"/>
    </font>
    <font>
      <b/>
      <sz val="22"/>
      <color theme="1"/>
      <name val="Caviar Dreams"/>
      <family val="2"/>
    </font>
    <font>
      <b/>
      <sz val="18"/>
      <color theme="1"/>
      <name val="Caviar Dreams"/>
      <family val="2"/>
    </font>
    <font>
      <sz val="8"/>
      <color theme="1"/>
      <name val="Caviar Dreams"/>
      <family val="2"/>
    </font>
    <font>
      <b/>
      <sz val="8"/>
      <color theme="1"/>
      <name val="Caviar Drea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6" fillId="0" borderId="0" xfId="0" applyFont="1"/>
    <xf numFmtId="0" fontId="21" fillId="0" borderId="0" xfId="0" applyFont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790574</xdr:colOff>
      <xdr:row>59</xdr:row>
      <xdr:rowOff>219075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65EB167-5D59-4A16-AA0B-5878781F9982}"/>
            </a:ext>
          </a:extLst>
        </xdr:cNvPr>
        <xdr:cNvGrpSpPr/>
      </xdr:nvGrpSpPr>
      <xdr:grpSpPr>
        <a:xfrm>
          <a:off x="0" y="57150"/>
          <a:ext cx="1583054" cy="15363825"/>
          <a:chOff x="0" y="57150"/>
          <a:chExt cx="1628774" cy="1502092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D0F1B6F-C897-418D-909B-FF4734BD98EF}"/>
              </a:ext>
            </a:extLst>
          </xdr:cNvPr>
          <xdr:cNvPicPr/>
        </xdr:nvPicPr>
        <xdr:blipFill>
          <a:blip xmlns:r="http://schemas.openxmlformats.org/officeDocument/2006/relationships" r:embed="rId1">
            <a:alphaModFix amt="57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risscrossEtching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25" y="57150"/>
            <a:ext cx="1552575" cy="15020925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 w="31750">
            <a:gradFill>
              <a:gsLst>
                <a:gs pos="0">
                  <a:schemeClr val="accent2">
                    <a:lumMod val="50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a:ln>
          <a:effectLst/>
        </xdr:spPr>
      </xdr:pic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C8AA8E7D-15CB-4FFA-8F6D-D7C52CD84B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49" y="1466850"/>
            <a:ext cx="1609725" cy="8305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Departamento de Geología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Universidad de Puerto Rico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Recinto Universitario de Mayagüez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Call Box 9000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Mayagüez, PR 00680-9000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s-PR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Tel. (787) 265-3845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9383D476-B8AC-4B23-8E5B-DC7C878C08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639675"/>
            <a:ext cx="1619250" cy="775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Department of Geology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University of Puerto Rico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Mayagüez Campus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Call Box 9000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Mayagüez, PR 00680-9000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700" b="1">
                <a:effectLst/>
                <a:latin typeface="Caviar Dreams" panose="020B04020202040205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Tel. (787) 265-3845</a:t>
            </a:r>
            <a:endParaRPr lang="es-PR" sz="1200">
              <a:effectLst/>
              <a:latin typeface="Caviar Dreams" panose="020B04020202040205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8403BED-C81F-4EC3-94E0-763B7AC8DD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7176" y="57150"/>
            <a:ext cx="1162124" cy="1485899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53CE4BB-4E78-415B-9C68-57189AA05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400" y="13449300"/>
            <a:ext cx="1281191" cy="1589696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65B54518-AC50-4C02-A6BC-C930F2F44D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875" y="7219950"/>
            <a:ext cx="1362075" cy="13620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D094-F4D7-412E-9568-7389E15F182A}">
  <sheetPr>
    <pageSetUpPr fitToPage="1"/>
  </sheetPr>
  <dimension ref="A1:L73"/>
  <sheetViews>
    <sheetView tabSelected="1" zoomScaleNormal="100" workbookViewId="0">
      <selection activeCell="C1" sqref="C1:J1"/>
    </sheetView>
  </sheetViews>
  <sheetFormatPr defaultRowHeight="15" x14ac:dyDescent="0.25"/>
  <cols>
    <col min="3" max="3" width="15.5" customWidth="1"/>
    <col min="4" max="4" width="9.08203125" customWidth="1"/>
    <col min="5" max="6" width="7.6640625" customWidth="1"/>
    <col min="7" max="7" width="14.58203125" customWidth="1"/>
    <col min="8" max="8" width="10.6640625" customWidth="1"/>
    <col min="9" max="9" width="15.5" customWidth="1"/>
    <col min="10" max="10" width="9.08203125" customWidth="1"/>
    <col min="11" max="11" width="7.6640625" customWidth="1"/>
  </cols>
  <sheetData>
    <row r="1" spans="3:12" ht="29.4" x14ac:dyDescent="0.35">
      <c r="C1" s="43" t="s">
        <v>0</v>
      </c>
      <c r="D1" s="43"/>
      <c r="E1" s="43"/>
      <c r="F1" s="43"/>
      <c r="G1" s="43"/>
      <c r="H1" s="43"/>
      <c r="I1" s="43"/>
      <c r="J1" s="43"/>
      <c r="K1" s="3"/>
    </row>
    <row r="2" spans="3:12" ht="16.2" x14ac:dyDescent="0.35">
      <c r="C2" s="1"/>
      <c r="D2" s="1"/>
      <c r="E2" s="1"/>
      <c r="F2" s="1"/>
      <c r="G2" s="1"/>
      <c r="H2" s="1"/>
      <c r="I2" s="1"/>
      <c r="J2" s="1"/>
      <c r="K2" s="3"/>
    </row>
    <row r="3" spans="3:12" ht="24" x14ac:dyDescent="0.25">
      <c r="C3" s="25" t="s">
        <v>1</v>
      </c>
      <c r="D3" s="42"/>
      <c r="E3" s="42"/>
      <c r="F3" s="42"/>
      <c r="G3" s="42"/>
      <c r="H3" s="11"/>
      <c r="I3" s="25" t="s">
        <v>47</v>
      </c>
      <c r="J3" s="42"/>
      <c r="K3" s="42"/>
      <c r="L3" s="42"/>
    </row>
    <row r="4" spans="3:12" s="31" customFormat="1" ht="10.8" x14ac:dyDescent="0.25">
      <c r="C4" s="29"/>
      <c r="D4" s="29"/>
      <c r="E4" s="29"/>
      <c r="F4" s="29"/>
      <c r="G4" s="29"/>
      <c r="H4" s="29"/>
      <c r="I4" s="29"/>
      <c r="J4" s="29"/>
      <c r="K4" s="30"/>
    </row>
    <row r="5" spans="3:12" ht="24" x14ac:dyDescent="0.25">
      <c r="C5" s="25" t="s">
        <v>2</v>
      </c>
      <c r="D5" s="42" t="s">
        <v>44</v>
      </c>
      <c r="E5" s="42"/>
      <c r="F5" s="42"/>
      <c r="G5" s="42"/>
      <c r="H5" s="11"/>
      <c r="I5" s="25" t="s">
        <v>3</v>
      </c>
      <c r="J5" s="42"/>
      <c r="K5" s="42"/>
      <c r="L5" s="42"/>
    </row>
    <row r="6" spans="3:12" s="31" customFormat="1" ht="10.8" x14ac:dyDescent="0.25">
      <c r="C6" s="29"/>
      <c r="D6" s="29"/>
      <c r="E6" s="29"/>
      <c r="F6" s="29"/>
      <c r="G6" s="29"/>
      <c r="H6" s="29"/>
      <c r="I6" s="29"/>
      <c r="J6" s="29"/>
      <c r="K6" s="30"/>
    </row>
    <row r="7" spans="3:12" ht="21.6" x14ac:dyDescent="0.35">
      <c r="C7" s="41" t="s">
        <v>4</v>
      </c>
      <c r="D7" s="41"/>
      <c r="E7" s="41"/>
      <c r="F7" s="41"/>
      <c r="G7" s="41"/>
      <c r="H7" s="41"/>
      <c r="I7" s="41"/>
      <c r="J7" s="41"/>
      <c r="K7" s="3"/>
    </row>
    <row r="8" spans="3:12" s="8" customFormat="1" ht="21.6" x14ac:dyDescent="0.3">
      <c r="C8" s="12" t="s">
        <v>5</v>
      </c>
      <c r="D8" s="12" t="s">
        <v>6</v>
      </c>
      <c r="E8" s="12" t="s">
        <v>7</v>
      </c>
      <c r="F8" s="12" t="s">
        <v>8</v>
      </c>
      <c r="G8" s="10"/>
      <c r="H8" s="13"/>
      <c r="I8" s="12" t="s">
        <v>5</v>
      </c>
      <c r="J8" s="12" t="s">
        <v>6</v>
      </c>
      <c r="K8" s="12" t="s">
        <v>7</v>
      </c>
      <c r="L8" s="12" t="s">
        <v>8</v>
      </c>
    </row>
    <row r="9" spans="3:12" s="8" customFormat="1" ht="21.6" x14ac:dyDescent="0.3">
      <c r="C9" s="14" t="s">
        <v>9</v>
      </c>
      <c r="D9" s="12">
        <v>3</v>
      </c>
      <c r="E9" s="12"/>
      <c r="F9" s="12"/>
      <c r="G9" s="10"/>
      <c r="H9" s="13"/>
      <c r="I9" s="14" t="s">
        <v>14</v>
      </c>
      <c r="J9" s="12">
        <v>3</v>
      </c>
      <c r="K9" s="12"/>
      <c r="L9" s="12"/>
    </row>
    <row r="10" spans="3:12" s="8" customFormat="1" ht="21.6" x14ac:dyDescent="0.3">
      <c r="C10" s="14" t="s">
        <v>10</v>
      </c>
      <c r="D10" s="12">
        <v>1</v>
      </c>
      <c r="E10" s="12"/>
      <c r="F10" s="12"/>
      <c r="G10" s="10"/>
      <c r="H10" s="13"/>
      <c r="I10" s="14" t="s">
        <v>15</v>
      </c>
      <c r="J10" s="12">
        <v>3</v>
      </c>
      <c r="K10" s="12"/>
      <c r="L10" s="12"/>
    </row>
    <row r="11" spans="3:12" s="8" customFormat="1" ht="21.6" x14ac:dyDescent="0.3">
      <c r="C11" s="14" t="s">
        <v>11</v>
      </c>
      <c r="D11" s="12">
        <v>3</v>
      </c>
      <c r="E11" s="12"/>
      <c r="F11" s="12"/>
      <c r="G11" s="10"/>
      <c r="H11" s="13"/>
      <c r="I11" s="14" t="s">
        <v>16</v>
      </c>
      <c r="J11" s="12">
        <v>3</v>
      </c>
      <c r="K11" s="12"/>
      <c r="L11" s="12"/>
    </row>
    <row r="12" spans="3:12" s="8" customFormat="1" ht="21.6" x14ac:dyDescent="0.3">
      <c r="C12" s="14" t="s">
        <v>12</v>
      </c>
      <c r="D12" s="12">
        <v>3</v>
      </c>
      <c r="E12" s="12"/>
      <c r="F12" s="12"/>
      <c r="G12" s="10"/>
      <c r="H12" s="13"/>
      <c r="I12" s="14" t="s">
        <v>17</v>
      </c>
      <c r="J12" s="12">
        <v>1</v>
      </c>
      <c r="K12" s="12"/>
      <c r="L12" s="12"/>
    </row>
    <row r="13" spans="3:12" s="8" customFormat="1" ht="24.6" x14ac:dyDescent="0.3">
      <c r="C13" s="14" t="s">
        <v>13</v>
      </c>
      <c r="D13" s="12">
        <v>1</v>
      </c>
      <c r="E13" s="12"/>
      <c r="F13" s="12"/>
      <c r="G13" s="10"/>
      <c r="H13" s="13"/>
      <c r="I13" s="15" t="s">
        <v>68</v>
      </c>
      <c r="J13" s="12">
        <v>3</v>
      </c>
      <c r="K13" s="12"/>
      <c r="L13" s="12"/>
    </row>
    <row r="14" spans="3:12" s="8" customFormat="1" ht="24.6" x14ac:dyDescent="0.3">
      <c r="C14" s="15" t="s">
        <v>68</v>
      </c>
      <c r="D14" s="12">
        <v>3</v>
      </c>
      <c r="E14" s="12"/>
      <c r="F14" s="12"/>
      <c r="G14" s="10"/>
      <c r="H14" s="13"/>
      <c r="I14" s="15" t="s">
        <v>69</v>
      </c>
      <c r="J14" s="12">
        <v>3</v>
      </c>
      <c r="K14" s="12"/>
      <c r="L14" s="12"/>
    </row>
    <row r="15" spans="3:12" s="8" customFormat="1" ht="24.6" x14ac:dyDescent="0.25">
      <c r="C15" s="15" t="s">
        <v>69</v>
      </c>
      <c r="D15" s="12">
        <v>3</v>
      </c>
      <c r="E15" s="12"/>
      <c r="F15" s="12"/>
      <c r="G15" s="16" t="s">
        <v>6</v>
      </c>
      <c r="H15" s="16">
        <f>D16+J15</f>
        <v>33</v>
      </c>
      <c r="I15" s="10"/>
      <c r="J15" s="12">
        <f>SUM(J9:J14)</f>
        <v>16</v>
      </c>
      <c r="K15" s="10"/>
      <c r="L15" s="12">
        <f>SUM(L9:L14)</f>
        <v>0</v>
      </c>
    </row>
    <row r="16" spans="3:12" s="8" customFormat="1" ht="21.6" x14ac:dyDescent="0.4">
      <c r="C16" s="10"/>
      <c r="D16" s="12">
        <f>SUM(D9:D15)</f>
        <v>17</v>
      </c>
      <c r="E16" s="10"/>
      <c r="F16" s="12">
        <f>SUM(F9:F15)</f>
        <v>0</v>
      </c>
      <c r="G16" s="16" t="s">
        <v>8</v>
      </c>
      <c r="H16" s="16">
        <f>F16+L15</f>
        <v>0</v>
      </c>
      <c r="I16" s="11"/>
      <c r="J16" s="11"/>
      <c r="K16" s="9"/>
    </row>
    <row r="17" spans="3:12" s="31" customFormat="1" ht="10.8" x14ac:dyDescent="0.25">
      <c r="C17" s="32"/>
      <c r="D17" s="32"/>
      <c r="E17" s="32"/>
      <c r="F17" s="32"/>
      <c r="G17" s="32"/>
      <c r="H17" s="32"/>
      <c r="I17" s="29"/>
      <c r="J17" s="29"/>
      <c r="K17" s="30"/>
    </row>
    <row r="18" spans="3:12" ht="21.6" x14ac:dyDescent="0.35">
      <c r="C18" s="41" t="s">
        <v>18</v>
      </c>
      <c r="D18" s="41"/>
      <c r="E18" s="41"/>
      <c r="F18" s="41"/>
      <c r="G18" s="41"/>
      <c r="H18" s="41"/>
      <c r="I18" s="41"/>
      <c r="J18" s="41"/>
      <c r="K18" s="3"/>
    </row>
    <row r="19" spans="3:12" s="8" customFormat="1" ht="21.6" x14ac:dyDescent="0.3">
      <c r="C19" s="12" t="s">
        <v>5</v>
      </c>
      <c r="D19" s="12" t="s">
        <v>6</v>
      </c>
      <c r="E19" s="12" t="s">
        <v>7</v>
      </c>
      <c r="F19" s="12" t="s">
        <v>8</v>
      </c>
      <c r="G19" s="10"/>
      <c r="H19" s="13"/>
      <c r="I19" s="12" t="s">
        <v>5</v>
      </c>
      <c r="J19" s="12" t="s">
        <v>6</v>
      </c>
      <c r="K19" s="12" t="s">
        <v>7</v>
      </c>
      <c r="L19" s="12" t="s">
        <v>8</v>
      </c>
    </row>
    <row r="20" spans="3:12" s="8" customFormat="1" ht="21.6" x14ac:dyDescent="0.3">
      <c r="C20" s="14" t="s">
        <v>19</v>
      </c>
      <c r="D20" s="12">
        <v>3</v>
      </c>
      <c r="E20" s="12"/>
      <c r="F20" s="12"/>
      <c r="G20" s="10"/>
      <c r="H20" s="13"/>
      <c r="I20" s="14" t="s">
        <v>23</v>
      </c>
      <c r="J20" s="12">
        <v>3</v>
      </c>
      <c r="K20" s="12"/>
      <c r="L20" s="12"/>
    </row>
    <row r="21" spans="3:12" s="8" customFormat="1" ht="21.6" x14ac:dyDescent="0.3">
      <c r="C21" s="14" t="s">
        <v>20</v>
      </c>
      <c r="D21" s="12">
        <v>3</v>
      </c>
      <c r="E21" s="12"/>
      <c r="F21" s="12"/>
      <c r="G21" s="10"/>
      <c r="H21" s="13"/>
      <c r="I21" s="14" t="s">
        <v>24</v>
      </c>
      <c r="J21" s="12">
        <v>3</v>
      </c>
      <c r="K21" s="12"/>
      <c r="L21" s="12"/>
    </row>
    <row r="22" spans="3:12" s="8" customFormat="1" ht="21.6" x14ac:dyDescent="0.3">
      <c r="C22" s="14" t="s">
        <v>21</v>
      </c>
      <c r="D22" s="12">
        <v>3</v>
      </c>
      <c r="E22" s="12"/>
      <c r="F22" s="12"/>
      <c r="G22" s="10"/>
      <c r="H22" s="13"/>
      <c r="I22" s="14" t="s">
        <v>25</v>
      </c>
      <c r="J22" s="12">
        <v>3</v>
      </c>
      <c r="K22" s="12"/>
      <c r="L22" s="12"/>
    </row>
    <row r="23" spans="3:12" s="8" customFormat="1" ht="21.6" x14ac:dyDescent="0.3">
      <c r="C23" s="14" t="s">
        <v>22</v>
      </c>
      <c r="D23" s="12">
        <v>4</v>
      </c>
      <c r="E23" s="12"/>
      <c r="F23" s="12"/>
      <c r="G23" s="10"/>
      <c r="H23" s="13"/>
      <c r="I23" s="14" t="s">
        <v>26</v>
      </c>
      <c r="J23" s="12">
        <v>4</v>
      </c>
      <c r="K23" s="12"/>
      <c r="L23" s="12"/>
    </row>
    <row r="24" spans="3:12" s="8" customFormat="1" ht="21.6" x14ac:dyDescent="0.45">
      <c r="C24" s="14" t="s">
        <v>48</v>
      </c>
      <c r="D24" s="12">
        <v>3</v>
      </c>
      <c r="E24" s="12"/>
      <c r="F24" s="12"/>
      <c r="G24" s="16" t="s">
        <v>6</v>
      </c>
      <c r="H24" s="17">
        <f>D25+J25</f>
        <v>32</v>
      </c>
      <c r="I24" s="14" t="s">
        <v>48</v>
      </c>
      <c r="J24" s="12">
        <v>3</v>
      </c>
      <c r="K24" s="12"/>
      <c r="L24" s="12"/>
    </row>
    <row r="25" spans="3:12" s="8" customFormat="1" ht="21.6" x14ac:dyDescent="0.45">
      <c r="C25" s="10"/>
      <c r="D25" s="12">
        <f>SUM(D20:D24)</f>
        <v>16</v>
      </c>
      <c r="E25" s="16"/>
      <c r="F25" s="12">
        <f>SUM(F20:F24)</f>
        <v>0</v>
      </c>
      <c r="G25" s="16" t="s">
        <v>8</v>
      </c>
      <c r="H25" s="17">
        <f>F25+L25</f>
        <v>0</v>
      </c>
      <c r="I25" s="10"/>
      <c r="J25" s="12">
        <f>SUM(J20:J24)</f>
        <v>16</v>
      </c>
      <c r="K25" s="16"/>
      <c r="L25" s="12">
        <f>SUM(L20:L24)</f>
        <v>0</v>
      </c>
    </row>
    <row r="26" spans="3:12" s="31" customFormat="1" ht="10.8" x14ac:dyDescent="0.25">
      <c r="C26" s="32"/>
      <c r="D26" s="33"/>
      <c r="E26" s="33"/>
      <c r="F26" s="33"/>
      <c r="G26" s="32"/>
      <c r="H26" s="32"/>
      <c r="I26" s="29"/>
      <c r="J26" s="29"/>
      <c r="K26" s="30"/>
    </row>
    <row r="27" spans="3:12" s="8" customFormat="1" ht="21.6" x14ac:dyDescent="0.4">
      <c r="C27" s="41" t="s">
        <v>27</v>
      </c>
      <c r="D27" s="41"/>
      <c r="E27" s="41"/>
      <c r="F27" s="41"/>
      <c r="G27" s="41"/>
      <c r="H27" s="41"/>
      <c r="I27" s="41"/>
      <c r="J27" s="41"/>
      <c r="K27" s="9"/>
    </row>
    <row r="28" spans="3:12" s="8" customFormat="1" ht="21.6" x14ac:dyDescent="0.3">
      <c r="C28" s="12" t="s">
        <v>5</v>
      </c>
      <c r="D28" s="12" t="s">
        <v>6</v>
      </c>
      <c r="E28" s="12" t="s">
        <v>7</v>
      </c>
      <c r="F28" s="12" t="s">
        <v>8</v>
      </c>
      <c r="G28" s="10"/>
      <c r="H28" s="13"/>
      <c r="I28" s="12" t="s">
        <v>5</v>
      </c>
      <c r="J28" s="12" t="s">
        <v>6</v>
      </c>
      <c r="K28" s="12" t="s">
        <v>7</v>
      </c>
      <c r="L28" s="12" t="s">
        <v>8</v>
      </c>
    </row>
    <row r="29" spans="3:12" s="8" customFormat="1" ht="21.6" x14ac:dyDescent="0.3">
      <c r="C29" s="14" t="s">
        <v>28</v>
      </c>
      <c r="D29" s="12">
        <v>3</v>
      </c>
      <c r="E29" s="12"/>
      <c r="F29" s="12"/>
      <c r="G29" s="10"/>
      <c r="H29" s="13"/>
      <c r="I29" s="14" t="s">
        <v>30</v>
      </c>
      <c r="J29" s="12">
        <v>3</v>
      </c>
      <c r="K29" s="12"/>
      <c r="L29" s="12"/>
    </row>
    <row r="30" spans="3:12" s="8" customFormat="1" ht="21.6" x14ac:dyDescent="0.3">
      <c r="C30" s="14" t="s">
        <v>29</v>
      </c>
      <c r="D30" s="12">
        <v>3</v>
      </c>
      <c r="E30" s="12"/>
      <c r="F30" s="12"/>
      <c r="G30" s="10"/>
      <c r="H30" s="13"/>
      <c r="I30" s="14" t="s">
        <v>54</v>
      </c>
      <c r="J30" s="12">
        <v>3</v>
      </c>
      <c r="K30" s="12"/>
      <c r="L30" s="12"/>
    </row>
    <row r="31" spans="3:12" s="8" customFormat="1" ht="21.6" x14ac:dyDescent="0.3">
      <c r="C31" s="14" t="s">
        <v>51</v>
      </c>
      <c r="D31" s="12">
        <v>3</v>
      </c>
      <c r="E31" s="12"/>
      <c r="F31" s="12"/>
      <c r="G31" s="10"/>
      <c r="H31" s="13"/>
      <c r="I31" s="14" t="s">
        <v>54</v>
      </c>
      <c r="J31" s="12">
        <v>3</v>
      </c>
      <c r="K31" s="12"/>
      <c r="L31" s="12"/>
    </row>
    <row r="32" spans="3:12" s="8" customFormat="1" ht="21.6" x14ac:dyDescent="0.3">
      <c r="C32" s="14" t="s">
        <v>52</v>
      </c>
      <c r="D32" s="12">
        <v>1</v>
      </c>
      <c r="E32" s="12"/>
      <c r="F32" s="12"/>
      <c r="G32" s="10"/>
      <c r="H32" s="13"/>
      <c r="I32" s="14" t="s">
        <v>55</v>
      </c>
      <c r="J32" s="12">
        <v>3</v>
      </c>
      <c r="K32" s="12"/>
      <c r="L32" s="12"/>
    </row>
    <row r="33" spans="3:12" s="8" customFormat="1" ht="21.6" x14ac:dyDescent="0.3">
      <c r="C33" s="14" t="s">
        <v>50</v>
      </c>
      <c r="D33" s="12">
        <v>3</v>
      </c>
      <c r="E33" s="12"/>
      <c r="F33" s="12"/>
      <c r="G33" s="10"/>
      <c r="H33" s="13"/>
      <c r="I33" s="14" t="s">
        <v>56</v>
      </c>
      <c r="J33" s="12">
        <v>1</v>
      </c>
      <c r="K33" s="12"/>
      <c r="L33" s="12"/>
    </row>
    <row r="34" spans="3:12" s="8" customFormat="1" ht="21.6" x14ac:dyDescent="0.3">
      <c r="C34" s="14" t="s">
        <v>49</v>
      </c>
      <c r="D34" s="12">
        <v>3</v>
      </c>
      <c r="E34" s="12"/>
      <c r="F34" s="12"/>
      <c r="G34" s="10"/>
      <c r="H34" s="13"/>
      <c r="I34" s="14" t="s">
        <v>49</v>
      </c>
      <c r="J34" s="12">
        <v>3</v>
      </c>
      <c r="K34" s="12"/>
      <c r="L34" s="12"/>
    </row>
    <row r="35" spans="3:12" s="8" customFormat="1" ht="21.6" x14ac:dyDescent="0.45">
      <c r="C35" s="14" t="s">
        <v>53</v>
      </c>
      <c r="D35" s="12">
        <v>1</v>
      </c>
      <c r="E35" s="12"/>
      <c r="F35" s="12"/>
      <c r="G35" s="16" t="s">
        <v>6</v>
      </c>
      <c r="H35" s="17">
        <f>D36+J36</f>
        <v>34</v>
      </c>
      <c r="I35" s="14" t="s">
        <v>53</v>
      </c>
      <c r="J35" s="12">
        <v>1</v>
      </c>
      <c r="K35" s="12"/>
      <c r="L35" s="12"/>
    </row>
    <row r="36" spans="3:12" s="8" customFormat="1" ht="21.6" x14ac:dyDescent="0.25">
      <c r="C36" s="18"/>
      <c r="D36" s="12">
        <f>SUM(D29:D35)</f>
        <v>17</v>
      </c>
      <c r="E36" s="10"/>
      <c r="F36" s="12">
        <f>SUM(F29:F35)</f>
        <v>0</v>
      </c>
      <c r="G36" s="16" t="s">
        <v>8</v>
      </c>
      <c r="H36" s="16">
        <f>F36+L36</f>
        <v>0</v>
      </c>
      <c r="I36" s="10"/>
      <c r="J36" s="12">
        <f>SUM(J29:J35)</f>
        <v>17</v>
      </c>
      <c r="K36" s="10"/>
      <c r="L36" s="12">
        <f>SUM(L29:L35)</f>
        <v>0</v>
      </c>
    </row>
    <row r="37" spans="3:12" s="31" customFormat="1" ht="10.8" x14ac:dyDescent="0.25">
      <c r="C37" s="32"/>
      <c r="D37" s="32"/>
      <c r="E37" s="32"/>
      <c r="F37" s="32"/>
      <c r="G37" s="32"/>
      <c r="H37" s="32"/>
      <c r="I37" s="29"/>
      <c r="J37" s="29"/>
      <c r="K37" s="30"/>
    </row>
    <row r="38" spans="3:12" s="8" customFormat="1" ht="21.6" x14ac:dyDescent="0.4">
      <c r="C38" s="41" t="s">
        <v>31</v>
      </c>
      <c r="D38" s="41"/>
      <c r="E38" s="41"/>
      <c r="F38" s="41"/>
      <c r="G38" s="41"/>
      <c r="H38" s="41"/>
      <c r="I38" s="41"/>
      <c r="J38" s="41"/>
      <c r="K38" s="9"/>
    </row>
    <row r="39" spans="3:12" s="8" customFormat="1" ht="21.6" x14ac:dyDescent="0.4">
      <c r="C39" s="12" t="s">
        <v>5</v>
      </c>
      <c r="D39" s="12" t="s">
        <v>6</v>
      </c>
      <c r="E39" s="12" t="s">
        <v>7</v>
      </c>
      <c r="F39" s="12" t="s">
        <v>8</v>
      </c>
      <c r="G39" s="10"/>
      <c r="H39" s="10"/>
      <c r="I39" s="11"/>
      <c r="J39" s="11"/>
      <c r="K39" s="9"/>
    </row>
    <row r="40" spans="3:12" s="8" customFormat="1" ht="21.6" x14ac:dyDescent="0.4">
      <c r="C40" s="14" t="s">
        <v>32</v>
      </c>
      <c r="D40" s="12">
        <v>6</v>
      </c>
      <c r="E40" s="12"/>
      <c r="F40" s="12"/>
      <c r="G40" s="16" t="s">
        <v>6</v>
      </c>
      <c r="H40" s="16">
        <f>D41</f>
        <v>6</v>
      </c>
      <c r="I40" s="11"/>
      <c r="J40" s="11"/>
      <c r="K40" s="9"/>
    </row>
    <row r="41" spans="3:12" s="8" customFormat="1" ht="21.6" x14ac:dyDescent="0.4">
      <c r="C41" s="10"/>
      <c r="D41" s="12">
        <f>SUM(D40)</f>
        <v>6</v>
      </c>
      <c r="E41" s="10"/>
      <c r="F41" s="10"/>
      <c r="G41" s="16" t="s">
        <v>8</v>
      </c>
      <c r="H41" s="16">
        <f>F40</f>
        <v>0</v>
      </c>
      <c r="I41" s="11"/>
      <c r="J41" s="11"/>
      <c r="K41" s="9"/>
    </row>
    <row r="42" spans="3:12" s="31" customFormat="1" ht="10.8" x14ac:dyDescent="0.25">
      <c r="C42" s="32"/>
      <c r="D42" s="32"/>
      <c r="E42" s="32"/>
      <c r="F42" s="32"/>
      <c r="G42" s="32"/>
      <c r="H42" s="32"/>
      <c r="I42" s="29"/>
      <c r="J42" s="29"/>
      <c r="K42" s="30"/>
    </row>
    <row r="43" spans="3:12" s="8" customFormat="1" ht="21.6" x14ac:dyDescent="0.4">
      <c r="C43" s="41" t="s">
        <v>33</v>
      </c>
      <c r="D43" s="41"/>
      <c r="E43" s="41"/>
      <c r="F43" s="41"/>
      <c r="G43" s="41"/>
      <c r="H43" s="41"/>
      <c r="I43" s="41"/>
      <c r="J43" s="41"/>
      <c r="K43" s="9"/>
    </row>
    <row r="44" spans="3:12" s="8" customFormat="1" ht="21.6" x14ac:dyDescent="0.3">
      <c r="C44" s="12" t="s">
        <v>5</v>
      </c>
      <c r="D44" s="12" t="s">
        <v>6</v>
      </c>
      <c r="E44" s="12" t="s">
        <v>7</v>
      </c>
      <c r="F44" s="12" t="s">
        <v>8</v>
      </c>
      <c r="G44" s="10"/>
      <c r="H44" s="13"/>
      <c r="I44" s="12" t="s">
        <v>5</v>
      </c>
      <c r="J44" s="12" t="s">
        <v>6</v>
      </c>
      <c r="K44" s="12" t="s">
        <v>7</v>
      </c>
      <c r="L44" s="12" t="s">
        <v>8</v>
      </c>
    </row>
    <row r="45" spans="3:12" s="8" customFormat="1" ht="21.6" x14ac:dyDescent="0.3">
      <c r="C45" s="14" t="s">
        <v>34</v>
      </c>
      <c r="D45" s="12">
        <v>1</v>
      </c>
      <c r="E45" s="12"/>
      <c r="F45" s="12"/>
      <c r="G45" s="10"/>
      <c r="H45" s="13"/>
      <c r="I45" s="14" t="s">
        <v>37</v>
      </c>
      <c r="J45" s="12">
        <v>1</v>
      </c>
      <c r="K45" s="12"/>
      <c r="L45" s="12"/>
    </row>
    <row r="46" spans="3:12" s="8" customFormat="1" ht="21.6" x14ac:dyDescent="0.3">
      <c r="C46" s="14" t="s">
        <v>35</v>
      </c>
      <c r="D46" s="12">
        <v>2</v>
      </c>
      <c r="E46" s="12"/>
      <c r="F46" s="12"/>
      <c r="G46" s="10"/>
      <c r="H46" s="13"/>
      <c r="I46" s="14" t="s">
        <v>38</v>
      </c>
      <c r="J46" s="12">
        <v>2</v>
      </c>
      <c r="K46" s="12"/>
      <c r="L46" s="12"/>
    </row>
    <row r="47" spans="3:12" s="8" customFormat="1" ht="21.6" x14ac:dyDescent="0.3">
      <c r="C47" s="14" t="s">
        <v>57</v>
      </c>
      <c r="D47" s="12">
        <v>3</v>
      </c>
      <c r="E47" s="12"/>
      <c r="F47" s="12"/>
      <c r="G47" s="10"/>
      <c r="H47" s="13"/>
      <c r="I47" s="14" t="s">
        <v>57</v>
      </c>
      <c r="J47" s="12">
        <v>3</v>
      </c>
      <c r="K47" s="12"/>
      <c r="L47" s="12"/>
    </row>
    <row r="48" spans="3:12" s="8" customFormat="1" ht="24.6" x14ac:dyDescent="0.3">
      <c r="C48" s="19" t="s">
        <v>70</v>
      </c>
      <c r="D48" s="12">
        <v>3</v>
      </c>
      <c r="E48" s="12"/>
      <c r="F48" s="12"/>
      <c r="G48" s="10"/>
      <c r="H48" s="13"/>
      <c r="I48" s="19" t="s">
        <v>70</v>
      </c>
      <c r="J48" s="12">
        <v>3</v>
      </c>
      <c r="K48" s="12"/>
      <c r="L48" s="12"/>
    </row>
    <row r="49" spans="1:12" s="8" customFormat="1" ht="21.6" x14ac:dyDescent="0.3">
      <c r="C49" s="14" t="s">
        <v>54</v>
      </c>
      <c r="D49" s="12">
        <v>3</v>
      </c>
      <c r="E49" s="12"/>
      <c r="F49" s="12"/>
      <c r="G49" s="10"/>
      <c r="H49" s="13"/>
      <c r="I49" s="14" t="s">
        <v>54</v>
      </c>
      <c r="J49" s="12">
        <v>3</v>
      </c>
      <c r="K49" s="12"/>
      <c r="L49" s="12"/>
    </row>
    <row r="50" spans="1:12" s="8" customFormat="1" ht="24.6" x14ac:dyDescent="0.3">
      <c r="C50" s="20" t="s">
        <v>71</v>
      </c>
      <c r="D50" s="12">
        <v>3</v>
      </c>
      <c r="E50" s="12"/>
      <c r="F50" s="12"/>
      <c r="G50" s="10"/>
      <c r="H50" s="13"/>
      <c r="I50" s="20" t="s">
        <v>71</v>
      </c>
      <c r="J50" s="12">
        <v>3</v>
      </c>
      <c r="K50" s="12"/>
      <c r="L50" s="12"/>
    </row>
    <row r="51" spans="1:12" s="8" customFormat="1" ht="21.6" x14ac:dyDescent="0.3">
      <c r="C51" s="14" t="s">
        <v>36</v>
      </c>
      <c r="D51" s="12">
        <v>3</v>
      </c>
      <c r="E51" s="12"/>
      <c r="F51" s="12"/>
      <c r="G51" s="10"/>
      <c r="H51" s="13"/>
      <c r="I51" s="14" t="s">
        <v>39</v>
      </c>
      <c r="J51" s="12">
        <v>3</v>
      </c>
      <c r="K51" s="12"/>
      <c r="L51" s="12"/>
    </row>
    <row r="52" spans="1:12" s="8" customFormat="1" ht="21.6" x14ac:dyDescent="0.25">
      <c r="C52" s="10"/>
      <c r="D52" s="12">
        <f>SUM(D45:D51)</f>
        <v>18</v>
      </c>
      <c r="E52" s="10"/>
      <c r="F52" s="12">
        <f>SUM(F45:F51)</f>
        <v>0</v>
      </c>
      <c r="G52" s="16" t="s">
        <v>6</v>
      </c>
      <c r="H52" s="16">
        <f>D52+J52</f>
        <v>36</v>
      </c>
      <c r="I52" s="10"/>
      <c r="J52" s="12">
        <f>SUM(J45:J51)</f>
        <v>18</v>
      </c>
      <c r="K52" s="10"/>
      <c r="L52" s="12">
        <f>SUM(L45:L51)</f>
        <v>0</v>
      </c>
    </row>
    <row r="53" spans="1:12" s="8" customFormat="1" ht="21.6" x14ac:dyDescent="0.4">
      <c r="C53" s="10"/>
      <c r="D53" s="10"/>
      <c r="E53" s="10"/>
      <c r="F53" s="10"/>
      <c r="G53" s="16" t="s">
        <v>8</v>
      </c>
      <c r="H53" s="16">
        <f>F52+L52</f>
        <v>0</v>
      </c>
      <c r="I53" s="11"/>
      <c r="J53" s="11"/>
      <c r="K53" s="9"/>
    </row>
    <row r="54" spans="1:12" s="5" customFormat="1" ht="21.6" x14ac:dyDescent="0.3">
      <c r="C54" s="10" t="s">
        <v>40</v>
      </c>
      <c r="D54" s="2"/>
      <c r="E54" s="2"/>
      <c r="F54" s="2"/>
      <c r="G54" s="6"/>
      <c r="I54" s="7"/>
      <c r="J54" s="7"/>
      <c r="K54" s="4"/>
    </row>
    <row r="55" spans="1:12" s="31" customFormat="1" ht="10.8" x14ac:dyDescent="0.25">
      <c r="K55" s="30"/>
    </row>
    <row r="56" spans="1:12" s="5" customFormat="1" ht="21.6" x14ac:dyDescent="0.45">
      <c r="C56" s="26" t="s">
        <v>41</v>
      </c>
      <c r="D56" s="28">
        <f>G56/46</f>
        <v>0</v>
      </c>
      <c r="E56" s="27"/>
      <c r="F56"/>
      <c r="G56" s="16">
        <f>F9+F10+L9+F20+F21+L20+L21+F29+F30+L29+F40+F45+F46+F47+L45+L46+L47</f>
        <v>0</v>
      </c>
      <c r="I56" s="21" t="s">
        <v>46</v>
      </c>
      <c r="J56" s="16">
        <f>H15+H24+H35+H40+H52</f>
        <v>141</v>
      </c>
    </row>
    <row r="57" spans="1:12" s="31" customFormat="1" ht="9.6" x14ac:dyDescent="0.15"/>
    <row r="58" spans="1:12" ht="21.6" x14ac:dyDescent="0.45">
      <c r="C58" s="14" t="s">
        <v>42</v>
      </c>
      <c r="D58" s="12">
        <f>G58/95</f>
        <v>0</v>
      </c>
      <c r="G58" s="16">
        <f>F11+F12+F13+F14+F15+L10+L11+L12+L13+L14+F22+F23+F24+L22+L23+L24+F31+F32+F33+F34+F35+L30+L31+L32+L33+L34+L35+F48+F49+F50+F51+L48+L49+L50+L51</f>
        <v>0</v>
      </c>
      <c r="I58" s="21" t="s">
        <v>45</v>
      </c>
      <c r="J58" s="16">
        <f>SUM(H16+H25+H36+H41+H53)</f>
        <v>0</v>
      </c>
    </row>
    <row r="59" spans="1:12" s="31" customFormat="1" ht="9.6" x14ac:dyDescent="0.15"/>
    <row r="60" spans="1:12" ht="21.6" x14ac:dyDescent="0.3">
      <c r="C60" s="14" t="s">
        <v>43</v>
      </c>
      <c r="D60" s="28">
        <f>G56+G58/141</f>
        <v>0</v>
      </c>
      <c r="E60" s="27"/>
      <c r="F60" s="10"/>
      <c r="G60" s="13"/>
      <c r="H60" s="16"/>
      <c r="I60" s="16"/>
      <c r="J60" s="11"/>
    </row>
    <row r="61" spans="1:12" ht="29.4" x14ac:dyDescent="0.25">
      <c r="A61" s="38" t="s">
        <v>58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2" ht="57.75" customHeight="1" x14ac:dyDescent="0.25">
      <c r="A62" s="34" t="s">
        <v>72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2" ht="57.75" customHeight="1" x14ac:dyDescent="0.25">
      <c r="A63" s="35" t="s">
        <v>73</v>
      </c>
      <c r="B63" s="35"/>
      <c r="C63" s="35"/>
      <c r="D63" s="35"/>
      <c r="E63" s="35"/>
      <c r="F63" s="35"/>
      <c r="G63" s="35"/>
      <c r="H63" s="35"/>
      <c r="I63" s="35"/>
      <c r="J63" s="35"/>
    </row>
    <row r="64" spans="1:12" ht="60.75" customHeight="1" x14ac:dyDescent="0.25">
      <c r="A64" s="36" t="s">
        <v>74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ht="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29.4" x14ac:dyDescent="0.25">
      <c r="A66" s="22"/>
      <c r="B66" s="22"/>
      <c r="C66" s="22"/>
      <c r="D66" s="40" t="s">
        <v>59</v>
      </c>
      <c r="E66" s="40"/>
      <c r="F66" s="40"/>
      <c r="G66" s="40"/>
      <c r="H66" s="40"/>
      <c r="I66" s="23" t="s">
        <v>60</v>
      </c>
      <c r="J66" s="22"/>
    </row>
    <row r="67" spans="1:10" ht="29.4" x14ac:dyDescent="0.25">
      <c r="A67" s="22"/>
      <c r="B67" s="22"/>
      <c r="C67" s="22"/>
      <c r="D67" s="39" t="s">
        <v>61</v>
      </c>
      <c r="E67" s="39"/>
      <c r="F67" s="39"/>
      <c r="G67" s="39"/>
      <c r="H67" s="39"/>
      <c r="I67" s="24">
        <v>40</v>
      </c>
      <c r="J67" s="22"/>
    </row>
    <row r="68" spans="1:10" ht="29.4" x14ac:dyDescent="0.25">
      <c r="A68" s="22"/>
      <c r="B68" s="22"/>
      <c r="C68" s="22"/>
      <c r="D68" s="39" t="s">
        <v>62</v>
      </c>
      <c r="E68" s="39"/>
      <c r="F68" s="39"/>
      <c r="G68" s="39"/>
      <c r="H68" s="39"/>
      <c r="I68" s="24">
        <v>6</v>
      </c>
      <c r="J68" s="22"/>
    </row>
    <row r="69" spans="1:10" ht="29.4" x14ac:dyDescent="0.25">
      <c r="A69" s="22"/>
      <c r="B69" s="22"/>
      <c r="C69" s="22"/>
      <c r="D69" s="39" t="s">
        <v>63</v>
      </c>
      <c r="E69" s="39"/>
      <c r="F69" s="39"/>
      <c r="G69" s="39"/>
      <c r="H69" s="39"/>
      <c r="I69" s="24">
        <v>74</v>
      </c>
      <c r="J69" s="22"/>
    </row>
    <row r="70" spans="1:10" ht="29.4" x14ac:dyDescent="0.25">
      <c r="A70" s="22"/>
      <c r="B70" s="22"/>
      <c r="C70" s="22"/>
      <c r="D70" s="39" t="s">
        <v>64</v>
      </c>
      <c r="E70" s="39"/>
      <c r="F70" s="39"/>
      <c r="G70" s="39"/>
      <c r="H70" s="39"/>
      <c r="I70" s="24">
        <v>6</v>
      </c>
      <c r="J70" s="22"/>
    </row>
    <row r="71" spans="1:10" ht="29.4" x14ac:dyDescent="0.25">
      <c r="A71" s="22"/>
      <c r="B71" s="22"/>
      <c r="C71" s="22"/>
      <c r="D71" s="39" t="s">
        <v>65</v>
      </c>
      <c r="E71" s="39"/>
      <c r="F71" s="39"/>
      <c r="G71" s="39"/>
      <c r="H71" s="39"/>
      <c r="I71" s="24">
        <v>12</v>
      </c>
      <c r="J71" s="22"/>
    </row>
    <row r="72" spans="1:10" ht="29.4" x14ac:dyDescent="0.25">
      <c r="A72" s="22"/>
      <c r="B72" s="22"/>
      <c r="C72" s="22"/>
      <c r="D72" s="39" t="s">
        <v>66</v>
      </c>
      <c r="E72" s="39"/>
      <c r="F72" s="39"/>
      <c r="G72" s="39"/>
      <c r="H72" s="39"/>
      <c r="I72" s="24">
        <v>3</v>
      </c>
      <c r="J72" s="22"/>
    </row>
    <row r="73" spans="1:10" ht="29.4" x14ac:dyDescent="0.25">
      <c r="A73" s="22"/>
      <c r="B73" s="22"/>
      <c r="C73" s="22"/>
      <c r="D73" s="37" t="s">
        <v>67</v>
      </c>
      <c r="E73" s="37"/>
      <c r="F73" s="37"/>
      <c r="G73" s="37"/>
      <c r="H73" s="37"/>
      <c r="I73" s="23">
        <v>141</v>
      </c>
      <c r="J73" s="22"/>
    </row>
  </sheetData>
  <mergeCells count="22">
    <mergeCell ref="C1:J1"/>
    <mergeCell ref="D3:G3"/>
    <mergeCell ref="D5:G5"/>
    <mergeCell ref="C18:J18"/>
    <mergeCell ref="C27:J27"/>
    <mergeCell ref="C38:J38"/>
    <mergeCell ref="C43:J43"/>
    <mergeCell ref="J3:L3"/>
    <mergeCell ref="J5:L5"/>
    <mergeCell ref="C7:J7"/>
    <mergeCell ref="A62:J62"/>
    <mergeCell ref="A63:J63"/>
    <mergeCell ref="A64:J64"/>
    <mergeCell ref="D73:H73"/>
    <mergeCell ref="A61:J61"/>
    <mergeCell ref="D72:H72"/>
    <mergeCell ref="D71:H71"/>
    <mergeCell ref="D70:H70"/>
    <mergeCell ref="D69:H69"/>
    <mergeCell ref="D68:H68"/>
    <mergeCell ref="D67:H67"/>
    <mergeCell ref="D66:H66"/>
  </mergeCells>
  <pageMargins left="0.7" right="0.7" top="0.75" bottom="0.75" header="0.3" footer="0.3"/>
  <pageSetup scale="56" fitToHeight="0" orientation="portrait" r:id="rId1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</dc:creator>
  <cp:lastModifiedBy>Marsha Irizarry Molina</cp:lastModifiedBy>
  <cp:lastPrinted>2024-07-26T17:12:21Z</cp:lastPrinted>
  <dcterms:created xsi:type="dcterms:W3CDTF">2024-06-13T18:09:30Z</dcterms:created>
  <dcterms:modified xsi:type="dcterms:W3CDTF">2024-07-26T17:13:14Z</dcterms:modified>
</cp:coreProperties>
</file>